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_子どもの貧困対策\04 子ども食堂／子どもの食と居場所づくり事業\01-1★補助金\★02_HP掲載（様式等）\R07\03_実績報告関係\02_HP掲載用（ファイル名を英数字にする）\260406_仕入税額控除\"/>
    </mc:Choice>
  </mc:AlternateContent>
  <xr:revisionPtr revIDLastSave="0" documentId="13_ncr:1_{DF9F9850-37ED-46AA-9CF7-1C66BA0D1E32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作成の流れ" sheetId="27" r:id="rId1"/>
    <sheet name="【個別対応方式】報告書様式（消費税10％） " sheetId="22" r:id="rId2"/>
    <sheet name="記入例【個別対応方式】報告書様式（消費税10％） " sheetId="25" r:id="rId3"/>
    <sheet name="【個別対応方式】報告様式（消費税8％） " sheetId="26" r:id="rId4"/>
    <sheet name="記入例【個別対応方式】報告様式（消費税8％） " sheetId="7" r:id="rId5"/>
    <sheet name="【全額控除方式】報告様式（消費税10％）" sheetId="29" r:id="rId6"/>
    <sheet name="記入例【全額控除方式】報告様式（消費税10％）" sheetId="28" r:id="rId7"/>
    <sheet name="【全額控除方式】報告様式（消費税8％）" sheetId="30" r:id="rId8"/>
    <sheet name="記入例【全額控除方式】報告様式（消費税8％） " sheetId="9" r:id="rId9"/>
    <sheet name="【一括比例配分】報告様式（消費税10％）" sheetId="33" r:id="rId10"/>
    <sheet name="記入例【一括比例配分】報告様式（消費税10％）" sheetId="31" r:id="rId11"/>
    <sheet name="【一括比例配分】報告様式（消費税8％）" sheetId="32" r:id="rId12"/>
    <sheet name="記入例【一括比例配分】報告様式（消費税8％）" sheetId="11" r:id="rId13"/>
  </sheets>
  <definedNames>
    <definedName name="_xlnm.Print_Area" localSheetId="9">'【一括比例配分】報告様式（消費税10％）'!$A$1:$BC$41</definedName>
    <definedName name="_xlnm.Print_Area" localSheetId="11">'【一括比例配分】報告様式（消費税8％）'!$A$1:$BC$41</definedName>
    <definedName name="_xlnm.Print_Area" localSheetId="1">'【個別対応方式】報告書様式（消費税10％） '!$A$1:$BC$48</definedName>
    <definedName name="_xlnm.Print_Area" localSheetId="3">'【個別対応方式】報告様式（消費税8％） '!$A$1:$BC$48</definedName>
    <definedName name="_xlnm.Print_Area" localSheetId="5">'【全額控除方式】報告様式（消費税10％）'!$A$1:$BC$41</definedName>
    <definedName name="_xlnm.Print_Area" localSheetId="7">'【全額控除方式】報告様式（消費税8％）'!$A$1:$BC$41</definedName>
    <definedName name="_xlnm.Print_Area" localSheetId="10">'記入例【一括比例配分】報告様式（消費税10％）'!$A$1:$BC$41</definedName>
    <definedName name="_xlnm.Print_Area" localSheetId="12">'記入例【一括比例配分】報告様式（消費税8％）'!$A$1:$BC$41</definedName>
    <definedName name="_xlnm.Print_Area" localSheetId="2">'記入例【個別対応方式】報告書様式（消費税10％） '!$A$1:$BC$48</definedName>
    <definedName name="_xlnm.Print_Area" localSheetId="4">'記入例【個別対応方式】報告様式（消費税8％） '!$A$1:$BC$48</definedName>
    <definedName name="_xlnm.Print_Area" localSheetId="6">'記入例【全額控除方式】報告様式（消費税10％）'!$A$1:$BC$41</definedName>
    <definedName name="_xlnm.Print_Area" localSheetId="8">'記入例【全額控除方式】報告様式（消費税8％） '!$A$1:$BC$41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1" i="26" l="1"/>
  <c r="Z41" i="25"/>
  <c r="Z41" i="22"/>
  <c r="AC29" i="28" l="1"/>
  <c r="AU25" i="28"/>
  <c r="AS36" i="33" l="1"/>
  <c r="N36" i="33"/>
  <c r="AL29" i="33"/>
  <c r="K29" i="33"/>
  <c r="AU29" i="33" s="1"/>
  <c r="AU25" i="33"/>
  <c r="AU24" i="33"/>
  <c r="AN36" i="33"/>
  <c r="AC29" i="33"/>
  <c r="T29" i="33"/>
  <c r="AU28" i="33"/>
  <c r="AU27" i="33"/>
  <c r="AU26" i="33"/>
  <c r="AS36" i="32"/>
  <c r="K29" i="32"/>
  <c r="N36" i="32" s="1"/>
  <c r="AU24" i="32"/>
  <c r="AN36" i="32"/>
  <c r="AL29" i="32"/>
  <c r="AC29" i="32"/>
  <c r="T29" i="32"/>
  <c r="AU28" i="32"/>
  <c r="AU27" i="32"/>
  <c r="AU26" i="32"/>
  <c r="AU25" i="32"/>
  <c r="AS36" i="31"/>
  <c r="AN36" i="31"/>
  <c r="AU25" i="31"/>
  <c r="AU24" i="31"/>
  <c r="AL29" i="31"/>
  <c r="K29" i="31"/>
  <c r="AU29" i="31" s="1"/>
  <c r="Y17" i="30"/>
  <c r="C17" i="30" s="1"/>
  <c r="AC29" i="31"/>
  <c r="T29" i="31"/>
  <c r="N36" i="31" s="1"/>
  <c r="AU28" i="31"/>
  <c r="AU27" i="31"/>
  <c r="AU26" i="31"/>
  <c r="AS36" i="11"/>
  <c r="Z36" i="9"/>
  <c r="N36" i="9"/>
  <c r="C36" i="9"/>
  <c r="AU26" i="11"/>
  <c r="AU25" i="11"/>
  <c r="AU24" i="11"/>
  <c r="AL29" i="11"/>
  <c r="AC29" i="11"/>
  <c r="K29" i="11"/>
  <c r="Y17" i="33" l="1"/>
  <c r="C17" i="33" s="1"/>
  <c r="B36" i="33" s="1"/>
  <c r="Y36" i="33"/>
  <c r="Y17" i="31"/>
  <c r="C17" i="31" s="1"/>
  <c r="B36" i="31" s="1"/>
  <c r="Y36" i="31"/>
  <c r="AU29" i="32"/>
  <c r="AC38" i="33" l="1"/>
  <c r="Y36" i="32"/>
  <c r="Y17" i="32"/>
  <c r="C17" i="32" s="1"/>
  <c r="B36" i="32" s="1"/>
  <c r="AC38" i="32" s="1"/>
  <c r="AC38" i="31"/>
  <c r="K29" i="30" l="1"/>
  <c r="N36" i="30" s="1"/>
  <c r="AU24" i="30"/>
  <c r="AO36" i="30"/>
  <c r="AL29" i="30"/>
  <c r="AC29" i="30"/>
  <c r="T29" i="30"/>
  <c r="AU28" i="30"/>
  <c r="AU27" i="30"/>
  <c r="AU26" i="30"/>
  <c r="AU25" i="30"/>
  <c r="AL29" i="29"/>
  <c r="AC29" i="29"/>
  <c r="AU29" i="29" s="1"/>
  <c r="T29" i="29"/>
  <c r="K29" i="29"/>
  <c r="AU26" i="29"/>
  <c r="AU25" i="29"/>
  <c r="AU24" i="29"/>
  <c r="AO36" i="29"/>
  <c r="AU28" i="29"/>
  <c r="AU27" i="29"/>
  <c r="AO36" i="28"/>
  <c r="N36" i="28"/>
  <c r="AL29" i="28"/>
  <c r="K29" i="28"/>
  <c r="AU29" i="28" s="1"/>
  <c r="AU24" i="28"/>
  <c r="T29" i="28"/>
  <c r="AU28" i="28"/>
  <c r="AU27" i="28"/>
  <c r="AU26" i="28"/>
  <c r="AO36" i="9"/>
  <c r="AN37" i="7"/>
  <c r="Y17" i="7"/>
  <c r="K29" i="9"/>
  <c r="AU24" i="9"/>
  <c r="AC29" i="9"/>
  <c r="AU27" i="9"/>
  <c r="AU26" i="9"/>
  <c r="AU25" i="9"/>
  <c r="AU29" i="30" l="1"/>
  <c r="Z36" i="28"/>
  <c r="Y17" i="28"/>
  <c r="C17" i="28" s="1"/>
  <c r="C36" i="28" s="1"/>
  <c r="AJ38" i="28" s="1"/>
  <c r="Z36" i="29"/>
  <c r="Y17" i="29"/>
  <c r="C17" i="29" s="1"/>
  <c r="C36" i="29" s="1"/>
  <c r="AJ38" i="29" s="1"/>
  <c r="N36" i="29"/>
  <c r="Z36" i="30" l="1"/>
  <c r="C36" i="30"/>
  <c r="AJ38" i="30" s="1"/>
  <c r="K29" i="26" l="1"/>
  <c r="N37" i="26" s="1"/>
  <c r="AU24" i="26"/>
  <c r="AX41" i="26"/>
  <c r="AN37" i="26"/>
  <c r="AL29" i="26"/>
  <c r="AC29" i="26"/>
  <c r="N41" i="26" s="1"/>
  <c r="T29" i="26"/>
  <c r="AU28" i="26"/>
  <c r="AU27" i="26"/>
  <c r="AU26" i="26"/>
  <c r="AU25" i="26"/>
  <c r="N41" i="22"/>
  <c r="K29" i="22"/>
  <c r="AL29" i="22"/>
  <c r="AU25" i="22"/>
  <c r="AU24" i="22"/>
  <c r="N41" i="25"/>
  <c r="N37" i="25"/>
  <c r="AL29" i="25"/>
  <c r="AC29" i="25"/>
  <c r="T29" i="25"/>
  <c r="K29" i="25"/>
  <c r="AU29" i="25" s="1"/>
  <c r="AU28" i="25"/>
  <c r="AU27" i="25"/>
  <c r="AU26" i="25"/>
  <c r="AU25" i="25"/>
  <c r="AU24" i="25"/>
  <c r="AC29" i="7"/>
  <c r="N41" i="7" s="1"/>
  <c r="K29" i="7"/>
  <c r="AU29" i="7" s="1"/>
  <c r="C17" i="7" s="1"/>
  <c r="T29" i="7"/>
  <c r="AL29" i="7"/>
  <c r="T29" i="22"/>
  <c r="AC29" i="22"/>
  <c r="Z41" i="7"/>
  <c r="AU24" i="7"/>
  <c r="AU28" i="22"/>
  <c r="AU27" i="22"/>
  <c r="AU26" i="22"/>
  <c r="AX41" i="7"/>
  <c r="AU25" i="7"/>
  <c r="AU26" i="7"/>
  <c r="AU29" i="22" l="1"/>
  <c r="AI41" i="22"/>
  <c r="Y37" i="22"/>
  <c r="Y17" i="22"/>
  <c r="C17" i="22" s="1"/>
  <c r="Y37" i="25"/>
  <c r="Y17" i="25"/>
  <c r="C17" i="25" s="1"/>
  <c r="AI41" i="25"/>
  <c r="AU29" i="26"/>
  <c r="N37" i="22"/>
  <c r="N37" i="7"/>
  <c r="C41" i="7"/>
  <c r="C37" i="7"/>
  <c r="Y37" i="7"/>
  <c r="AI41" i="7"/>
  <c r="T29" i="9"/>
  <c r="AL29" i="9"/>
  <c r="AU29" i="9" l="1"/>
  <c r="AI41" i="26"/>
  <c r="Y37" i="26"/>
  <c r="Y17" i="26"/>
  <c r="C17" i="26" s="1"/>
  <c r="C41" i="25"/>
  <c r="AI43" i="25" s="1"/>
  <c r="T45" i="25" s="1"/>
  <c r="C37" i="25"/>
  <c r="AS37" i="25" s="1"/>
  <c r="K45" i="25" s="1"/>
  <c r="AC45" i="25" s="1"/>
  <c r="C41" i="22"/>
  <c r="AI43" i="22" s="1"/>
  <c r="T45" i="22" s="1"/>
  <c r="C37" i="22"/>
  <c r="AS37" i="22" s="1"/>
  <c r="K45" i="22" s="1"/>
  <c r="AS37" i="7"/>
  <c r="K45" i="7" s="1"/>
  <c r="AI43" i="7"/>
  <c r="T45" i="7" s="1"/>
  <c r="Y17" i="9" l="1"/>
  <c r="C17" i="9" s="1"/>
  <c r="AJ38" i="9" s="1"/>
  <c r="AC45" i="22"/>
  <c r="C41" i="26"/>
  <c r="AI43" i="26" s="1"/>
  <c r="T45" i="26" s="1"/>
  <c r="C37" i="26"/>
  <c r="AS37" i="26" s="1"/>
  <c r="K45" i="26" s="1"/>
  <c r="AC45" i="7"/>
  <c r="AC45" i="26" l="1"/>
  <c r="AN36" i="11"/>
  <c r="T29" i="11"/>
  <c r="AU28" i="11"/>
  <c r="AU27" i="11"/>
  <c r="AU29" i="11" l="1"/>
  <c r="N36" i="11"/>
  <c r="AU28" i="9"/>
  <c r="Y36" i="11" l="1"/>
  <c r="Y17" i="11"/>
  <c r="C17" i="11" s="1"/>
  <c r="B36" i="11" s="1"/>
  <c r="AC38" i="11" s="1"/>
  <c r="AU28" i="7"/>
  <c r="AU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874AFF33-9516-4DB2-9768-0D324E61AB71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748127C4-55F1-471A-9EC5-FFF7BD8D3D6C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9622D80F-814D-4C4D-BBA7-400B544615DE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0A99D97F-89FD-458A-848D-A7C0185212EE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A3228CC5-B4D1-4602-894D-12C7A6B861AA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0138E3F5-AAD2-4A54-A6B5-3EFFEF8BE821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1D49706F-F137-43C4-8792-F1718226E859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F95A301C-995C-4D52-BB3B-F34AC2E6437B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7D2C98B3-9A42-4138-97F1-5B07CE240C9D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8E0BA76B-84C6-4484-AEAB-66DA0750308D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966184AF-7971-409A-9007-8B6C77C7D7F6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17577F29-3D8C-4231-B922-C8CEA0682566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F14C5363-7150-433C-8488-E2669A66C526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AE89DB04-CB3A-4F7F-9205-DB306D106AC2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0FC71526-7671-4AF1-B203-56FCF2367439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F88AF685-4F43-41A5-A9D8-D307729AD929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9802E6D5-E8D3-44AB-8452-48942F186E83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84B3243B-759D-4067-8304-BEA83E9D1D00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D478FB54-400A-4118-9026-3BFEA61DD2DC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972BD4A3-01B6-4D79-961A-42A263A8A4C3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E5C7508C-DB83-444E-AF8B-6BB332567351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DB0D6CED-39F9-422C-9158-276E5F29E6FE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B3432EF0-C7BD-4190-B86E-90914DCB535C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00000000-0006-0000-0500-000002000000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F0ED6ACA-2627-4F8F-B127-B352DFDA7ACE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50B48C93-75FB-4BBF-B27D-CA14F6697590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8CD4A25B-C432-4DCA-AE14-7818E98CC769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059CA8B3-5DE8-4413-969E-D7B0157408DA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1C9C9A92-3670-424F-819B-AB0029527107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336921DA-08AB-4A31-9BA9-62249E3BD896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E4E3734D-B8CE-42F3-A91A-E5A39D4259EE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D0B9840D-8BDD-48FD-B92E-C33F9A00ACEE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B214E623-AA3A-412D-BFAF-F5A31674AECD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7237C814-A589-48C9-9120-7E614162CF32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FE9B4BB8-5E2E-48E3-A0B7-CA36D802B749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消費税８％分の経費を記載</t>
        </r>
      </text>
    </comment>
    <comment ref="E32" authorId="0" shapeId="0" xr:uid="{C027CEC9-0101-46E3-ADEF-1D9560127296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00000000-0006-0000-0100-000001000000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389DB415-5EC9-46A0-9A04-DE24351BFE07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E49B10B2-2867-4143-B5A2-F6670ED9B83F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775D0524-F88E-4E65-8E7B-6BBEF4174A2C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2BAE1057-2661-49C8-83F4-A0A3BDF2C951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消費税８％分の経費を記載</t>
        </r>
      </text>
    </comment>
    <comment ref="E32" authorId="0" shapeId="0" xr:uid="{00000000-0006-0000-0100-000002000000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23C82D5D-26BF-4493-B171-6100FA2B3896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6389EF73-4222-4992-9FB2-5CB2ABC9C320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C457D9F0-9ACF-4CCD-A32C-8DFD99F981F0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11FEF6BD-B090-420A-8B2B-8079045D9AE0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90D5AF69-B51C-49E2-AEBA-98B98F33249E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61AF8DF0-DC36-410E-A32D-9375B7A21064}">
      <text>
        <r>
          <rPr>
            <sz val="11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24817EFD-666D-4A18-A77A-008EACEA69F1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0AFA8FAE-DF44-487B-AFCE-3A7E25E09F01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E925249F-8725-46E9-8C6B-7941FEB974D7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CC44BF0E-5127-4333-AC2B-7B44D41F49DA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814141B4-003E-434F-9B85-3282ADF1E92D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B5F3A60C-F9DF-45F0-99AC-3AF9912C89F2}">
      <text>
        <r>
          <rPr>
            <sz val="11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E64F0101-EDCF-4EF2-B853-0B0BDAF6842E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49EF8A61-5377-4E0B-ADF4-94B8DEB41F9F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A5282082-546F-4B49-97C5-BE4200C6AB86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63B2733A-1C1B-4922-9846-39D9D5820C41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EB576780-7EBB-47CE-B87F-17695DDEE36E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3E54433D-2016-4AA4-BDF2-6ECE2A05DFC3}">
      <text>
        <r>
          <rPr>
            <sz val="9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0637847F-5B35-4B54-9F85-1D88C6980D51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767976DA-E9CF-4B95-BDAB-4F7B64CAC663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ADB5509C-5E37-4E1B-AAF0-56FCAA5A4F58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6230EDD4-14C4-4231-B61E-8BA7E22A95D4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E4B30FA5-04A4-4F50-8CE4-C528A49242FB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  <author>渕上　健太</author>
  </authors>
  <commentList>
    <comment ref="A1" authorId="0" shapeId="0" xr:uid="{CF4D8A4E-8306-4B74-9A7D-7E5E67155C43}">
      <text>
        <r>
          <rPr>
            <b/>
            <sz val="13"/>
            <color indexed="81"/>
            <rFont val="ＭＳ ゴシック"/>
            <family val="3"/>
            <charset val="128"/>
          </rPr>
          <t>黄色のセルを
入力してください</t>
        </r>
      </text>
    </comment>
    <comment ref="P17" authorId="1" shapeId="0" xr:uid="{3DD14C84-E54C-4D4F-98E4-5D8D8BD57B77}">
      <text>
        <r>
          <rPr>
            <sz val="12"/>
            <color indexed="81"/>
            <rFont val="MS P ゴシック"/>
            <family val="3"/>
            <charset val="128"/>
          </rPr>
          <t>実績報告書(様式6-1)の「補助金の精算額」の額を記載</t>
        </r>
      </text>
    </comment>
    <comment ref="Y17" authorId="1" shapeId="0" xr:uid="{28FE6D01-7920-4263-9703-BEF30908AE3E}">
      <text>
        <r>
          <rPr>
            <sz val="11"/>
            <color indexed="81"/>
            <rFont val="MS P ゴシック"/>
            <family val="3"/>
            <charset val="128"/>
          </rPr>
          <t>「（１）補助金の使途（補助事業費）の内訳」の合計額を記載</t>
        </r>
      </text>
    </comment>
    <comment ref="AG17" authorId="1" shapeId="0" xr:uid="{0226EBEF-0CA0-4281-99D4-29A48689B448}">
      <text>
        <r>
          <rPr>
            <sz val="12"/>
            <color indexed="81"/>
            <rFont val="MS P ゴシック"/>
            <family val="3"/>
            <charset val="128"/>
          </rPr>
          <t>収支報告書(様式6-3)の「補助対象経費計①～③」の額を記載</t>
        </r>
      </text>
    </comment>
    <comment ref="U20" authorId="1" shapeId="0" xr:uid="{1FACFB60-A8ED-465F-A56F-33240972318B}">
      <text>
        <r>
          <rPr>
            <sz val="11"/>
            <color indexed="81"/>
            <rFont val="MS P ゴシック"/>
            <family val="3"/>
            <charset val="128"/>
          </rPr>
          <t>補助対象経費総額のうち、
消費税１０％分の経費を記載</t>
        </r>
      </text>
    </comment>
    <comment ref="E32" authorId="0" shapeId="0" xr:uid="{6C56B327-7754-4945-9F12-CD1604ACABDB}">
      <text>
        <r>
          <rPr>
            <sz val="12"/>
            <color indexed="81"/>
            <rFont val="MS P ゴシック"/>
            <family val="3"/>
            <charset val="128"/>
          </rPr>
          <t>端数処理は消費税の確定申告と同様に処理してください。</t>
        </r>
      </text>
    </comment>
  </commentList>
</comments>
</file>

<file path=xl/sharedStrings.xml><?xml version="1.0" encoding="utf-8"?>
<sst xmlns="http://schemas.openxmlformats.org/spreadsheetml/2006/main" count="652" uniqueCount="83">
  <si>
    <t>４　補助事業名</t>
    <rPh sb="2" eb="4">
      <t>ホジョ</t>
    </rPh>
    <rPh sb="4" eb="6">
      <t>ジギョウ</t>
    </rPh>
    <rPh sb="6" eb="7">
      <t>メイ</t>
    </rPh>
    <phoneticPr fontId="1"/>
  </si>
  <si>
    <t>６　概要</t>
    <rPh sb="2" eb="4">
      <t>ガイヨウ</t>
    </rPh>
    <phoneticPr fontId="1"/>
  </si>
  <si>
    <t>円</t>
    <rPh sb="0" eb="1">
      <t>エン</t>
    </rPh>
    <phoneticPr fontId="1"/>
  </si>
  <si>
    <t>区　分</t>
    <rPh sb="0" eb="1">
      <t>ク</t>
    </rPh>
    <rPh sb="2" eb="3">
      <t>ブン</t>
    </rPh>
    <phoneticPr fontId="1"/>
  </si>
  <si>
    <t>経費の内訳</t>
    <rPh sb="0" eb="2">
      <t>ケイヒ</t>
    </rPh>
    <rPh sb="3" eb="5">
      <t>ウチワケ</t>
    </rPh>
    <phoneticPr fontId="1"/>
  </si>
  <si>
    <t>計</t>
    <rPh sb="0" eb="1">
      <t>ケイ</t>
    </rPh>
    <phoneticPr fontId="1"/>
  </si>
  <si>
    <t>課税仕入</t>
    <rPh sb="0" eb="2">
      <t>カゼイ</t>
    </rPh>
    <rPh sb="2" eb="4">
      <t>シイ</t>
    </rPh>
    <phoneticPr fontId="1"/>
  </si>
  <si>
    <t>非課税仕入</t>
    <rPh sb="0" eb="3">
      <t>ヒカゼイ</t>
    </rPh>
    <rPh sb="3" eb="5">
      <t>シイレ</t>
    </rPh>
    <phoneticPr fontId="1"/>
  </si>
  <si>
    <t>合　　計</t>
    <rPh sb="0" eb="1">
      <t>ア</t>
    </rPh>
    <rPh sb="3" eb="4">
      <t>ケイ</t>
    </rPh>
    <phoneticPr fontId="1"/>
  </si>
  <si>
    <t>（単位：円）</t>
    <rPh sb="1" eb="3">
      <t>タンイ</t>
    </rPh>
    <rPh sb="4" eb="5">
      <t>エン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</si>
  <si>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</si>
  <si>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×</t>
    <phoneticPr fontId="1"/>
  </si>
  <si>
    <t>＝</t>
    <phoneticPr fontId="1"/>
  </si>
  <si>
    <t>円 ×</t>
    <rPh sb="0" eb="1">
      <t>エン</t>
    </rPh>
    <phoneticPr fontId="1"/>
  </si>
  <si>
    <t>/</t>
    <phoneticPr fontId="1"/>
  </si>
  <si>
    <t>【添付書類】</t>
    <rPh sb="1" eb="3">
      <t>テンプ</t>
    </rPh>
    <rPh sb="3" eb="5">
      <t>ショルイ</t>
    </rPh>
    <phoneticPr fontId="1"/>
  </si>
  <si>
    <t>・課税期間分の消費税及び地方消費税の確定申告書（写し）</t>
    <rPh sb="1" eb="3">
      <t>カゼイ</t>
    </rPh>
    <rPh sb="3" eb="5">
      <t>キカン</t>
    </rPh>
    <rPh sb="5" eb="6">
      <t>ブン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20">
      <t>カクテイ</t>
    </rPh>
    <rPh sb="20" eb="22">
      <t>シンコク</t>
    </rPh>
    <rPh sb="22" eb="23">
      <t>ショ</t>
    </rPh>
    <rPh sb="24" eb="25">
      <t>ウツ</t>
    </rPh>
    <phoneticPr fontId="1"/>
  </si>
  <si>
    <t>・課税売上割合・控除対象仕入税額等の計算表（写し）</t>
    <rPh sb="1" eb="3">
      <t>カゼイ</t>
    </rPh>
    <rPh sb="3" eb="5">
      <t>ウリアゲ</t>
    </rPh>
    <rPh sb="5" eb="7">
      <t>ワリアイ</t>
    </rPh>
    <rPh sb="8" eb="10">
      <t>コウジョ</t>
    </rPh>
    <rPh sb="10" eb="12">
      <t>タイショウ</t>
    </rPh>
    <rPh sb="12" eb="14">
      <t>シイレ</t>
    </rPh>
    <rPh sb="14" eb="16">
      <t>ゼイガク</t>
    </rPh>
    <rPh sb="16" eb="17">
      <t>トウ</t>
    </rPh>
    <rPh sb="18" eb="20">
      <t>ケイサン</t>
    </rPh>
    <rPh sb="20" eb="21">
      <t>ヒョウ</t>
    </rPh>
    <rPh sb="22" eb="23">
      <t>ウツ</t>
    </rPh>
    <phoneticPr fontId="1"/>
  </si>
  <si>
    <t>（円未満切り捨て）</t>
    <phoneticPr fontId="1"/>
  </si>
  <si>
    <t>課税売上対応分</t>
    <rPh sb="0" eb="2">
      <t>カゼイ</t>
    </rPh>
    <rPh sb="2" eb="4">
      <t>ウリアゲ</t>
    </rPh>
    <rPh sb="4" eb="6">
      <t>タイオウ</t>
    </rPh>
    <rPh sb="6" eb="7">
      <t>ブン</t>
    </rPh>
    <phoneticPr fontId="1"/>
  </si>
  <si>
    <t>非課税売上対応分</t>
    <rPh sb="0" eb="3">
      <t>ヒカゼイ</t>
    </rPh>
    <rPh sb="3" eb="5">
      <t>ウリアゲ</t>
    </rPh>
    <rPh sb="5" eb="7">
      <t>タイオウ</t>
    </rPh>
    <rPh sb="7" eb="8">
      <t>ブン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</si>
  <si>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</si>
  <si>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（１）補助金の使途（補助事業費）の内訳</t>
    <rPh sb="3" eb="6">
      <t>ホジョキン</t>
    </rPh>
    <rPh sb="7" eb="9">
      <t>シト</t>
    </rPh>
    <rPh sb="10" eb="12">
      <t>ホジョ</t>
    </rPh>
    <rPh sb="12" eb="14">
      <t>ジギョウ</t>
    </rPh>
    <rPh sb="14" eb="15">
      <t>ヒ</t>
    </rPh>
    <rPh sb="17" eb="19">
      <t>ウチワケ</t>
    </rPh>
    <phoneticPr fontId="1"/>
  </si>
  <si>
    <t>課税仕入額</t>
    <rPh sb="0" eb="2">
      <t>カゼイ</t>
    </rPh>
    <rPh sb="2" eb="5">
      <t>シイレガク</t>
    </rPh>
    <phoneticPr fontId="1"/>
  </si>
  <si>
    <t>円</t>
    <rPh sb="0" eb="1">
      <t>エン</t>
    </rPh>
    <phoneticPr fontId="1"/>
  </si>
  <si>
    <t>/</t>
    <phoneticPr fontId="1"/>
  </si>
  <si>
    <t>仕入総額</t>
    <rPh sb="0" eb="4">
      <t>シイレソウガク</t>
    </rPh>
    <phoneticPr fontId="1"/>
  </si>
  <si>
    <t>（３）仕入控除税額（要返還額）</t>
    <rPh sb="3" eb="5">
      <t>シイレ</t>
    </rPh>
    <rPh sb="5" eb="7">
      <t>コウジョ</t>
    </rPh>
    <rPh sb="7" eb="9">
      <t>ゼイガク</t>
    </rPh>
    <rPh sb="10" eb="11">
      <t>ヨウ</t>
    </rPh>
    <rPh sb="11" eb="14">
      <t>ヘンカンガク</t>
    </rPh>
    <phoneticPr fontId="1"/>
  </si>
  <si>
    <t>共通対応分</t>
    <rPh sb="0" eb="5">
      <t>キョウツウタイオウブン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</si>
  <si>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</si>
  <si>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補助金確定額</t>
    <rPh sb="0" eb="6">
      <t>ホジョキンカクテイガク</t>
    </rPh>
    <phoneticPr fontId="1"/>
  </si>
  <si>
    <t>円</t>
    <rPh sb="0" eb="1">
      <t>エン</t>
    </rPh>
    <phoneticPr fontId="1"/>
  </si>
  <si>
    <t>×</t>
    <phoneticPr fontId="1"/>
  </si>
  <si>
    <t>課税仕入額</t>
    <rPh sb="0" eb="2">
      <t>カゼイ</t>
    </rPh>
    <rPh sb="2" eb="5">
      <t>シイレガク</t>
    </rPh>
    <phoneticPr fontId="1"/>
  </si>
  <si>
    <t>/</t>
    <phoneticPr fontId="1"/>
  </si>
  <si>
    <t>仕入総額</t>
    <rPh sb="0" eb="4">
      <t>シイレソウガク</t>
    </rPh>
    <phoneticPr fontId="1"/>
  </si>
  <si>
    <t>消費税</t>
    <rPh sb="0" eb="3">
      <t>ショウヒゼイ</t>
    </rPh>
    <phoneticPr fontId="1"/>
  </si>
  <si>
    <t>課税売上割合</t>
    <rPh sb="0" eb="2">
      <t>カゼイ</t>
    </rPh>
    <rPh sb="2" eb="4">
      <t>ウリアゲ</t>
    </rPh>
    <rPh sb="4" eb="6">
      <t>ワリアイ</t>
    </rPh>
    <phoneticPr fontId="1"/>
  </si>
  <si>
    <t>（円未満切り捨て）</t>
    <phoneticPr fontId="1"/>
  </si>
  <si>
    <t>＝</t>
    <phoneticPr fontId="1"/>
  </si>
  <si>
    <t>●課税売上対応分</t>
    <rPh sb="1" eb="3">
      <t>カゼイ</t>
    </rPh>
    <rPh sb="3" eb="5">
      <t>ウリアゲ</t>
    </rPh>
    <rPh sb="5" eb="8">
      <t>タイオウブン</t>
    </rPh>
    <phoneticPr fontId="1"/>
  </si>
  <si>
    <t>課税売上対応</t>
    <rPh sb="0" eb="2">
      <t>カゼイ</t>
    </rPh>
    <rPh sb="4" eb="6">
      <t>タイオウ</t>
    </rPh>
    <phoneticPr fontId="1"/>
  </si>
  <si>
    <t>/</t>
    <phoneticPr fontId="1"/>
  </si>
  <si>
    <t>共通売上対応</t>
    <rPh sb="0" eb="4">
      <t>キョウツウウリアゲ</t>
    </rPh>
    <rPh sb="4" eb="6">
      <t>タイオウ</t>
    </rPh>
    <phoneticPr fontId="1"/>
  </si>
  <si>
    <t>課税割合</t>
    <rPh sb="0" eb="2">
      <t>カゼイ</t>
    </rPh>
    <rPh sb="2" eb="4">
      <t>ワリアイ</t>
    </rPh>
    <phoneticPr fontId="1"/>
  </si>
  <si>
    <t>返還額合計</t>
    <rPh sb="0" eb="3">
      <t>ヘンカンガク</t>
    </rPh>
    <rPh sb="3" eb="5">
      <t>ゴウケイ</t>
    </rPh>
    <phoneticPr fontId="1"/>
  </si>
  <si>
    <t>＋</t>
    <phoneticPr fontId="1"/>
  </si>
  <si>
    <t>●共通売上対応分</t>
    <rPh sb="1" eb="3">
      <t>キョウツウ</t>
    </rPh>
    <rPh sb="3" eb="5">
      <t>ウリアゲ</t>
    </rPh>
    <rPh sb="5" eb="8">
      <t>タイオウブン</t>
    </rPh>
    <phoneticPr fontId="1"/>
  </si>
  <si>
    <t>消費税率</t>
    <rPh sb="0" eb="4">
      <t>ショウヒゼイリツ</t>
    </rPh>
    <phoneticPr fontId="1"/>
  </si>
  <si>
    <t>１　申請者の住所</t>
    <rPh sb="2" eb="5">
      <t>シンセイシャ</t>
    </rPh>
    <rPh sb="6" eb="8">
      <t>ジュウショ</t>
    </rPh>
    <phoneticPr fontId="1"/>
  </si>
  <si>
    <t>２　申請者の団体名</t>
    <rPh sb="2" eb="5">
      <t>シンセイシャ</t>
    </rPh>
    <rPh sb="6" eb="8">
      <t>ダンタイ</t>
    </rPh>
    <rPh sb="8" eb="9">
      <t>メイ</t>
    </rPh>
    <phoneticPr fontId="1"/>
  </si>
  <si>
    <t>３　代表者の役職・氏名</t>
    <rPh sb="2" eb="4">
      <t>ダイヒョウ</t>
    </rPh>
    <rPh sb="4" eb="5">
      <t>シャ</t>
    </rPh>
    <rPh sb="6" eb="8">
      <t>ヤクショク</t>
    </rPh>
    <rPh sb="9" eb="11">
      <t>シメイ</t>
    </rPh>
    <phoneticPr fontId="1"/>
  </si>
  <si>
    <t>令和○年度福岡市子どもの食と居場所づくり支援事業</t>
    <rPh sb="0" eb="2">
      <t>レイワ</t>
    </rPh>
    <rPh sb="3" eb="5">
      <t>ネンド</t>
    </rPh>
    <rPh sb="5" eb="7">
      <t>フクオカ</t>
    </rPh>
    <rPh sb="7" eb="8">
      <t>シ</t>
    </rPh>
    <rPh sb="8" eb="9">
      <t>コ</t>
    </rPh>
    <rPh sb="12" eb="13">
      <t>ショク</t>
    </rPh>
    <rPh sb="14" eb="17">
      <t>イバショ</t>
    </rPh>
    <rPh sb="20" eb="22">
      <t>シエン</t>
    </rPh>
    <rPh sb="22" eb="24">
      <t>ジギョウ</t>
    </rPh>
    <phoneticPr fontId="1"/>
  </si>
  <si>
    <t>福岡市○○区○丁目○―○</t>
    <rPh sb="0" eb="3">
      <t>フクオカシ</t>
    </rPh>
    <rPh sb="3" eb="6">
      <t>マルマルク</t>
    </rPh>
    <rPh sb="7" eb="9">
      <t>チョウメ</t>
    </rPh>
    <phoneticPr fontId="1"/>
  </si>
  <si>
    <t>株式会社○○</t>
    <rPh sb="0" eb="2">
      <t>カブシキ</t>
    </rPh>
    <rPh sb="2" eb="4">
      <t>カイシャ</t>
    </rPh>
    <phoneticPr fontId="1"/>
  </si>
  <si>
    <t>代表取締役社長　○○　○○</t>
    <rPh sb="0" eb="2">
      <t>ダイヒョウ</t>
    </rPh>
    <rPh sb="2" eb="4">
      <t>トリシマリ</t>
    </rPh>
    <rPh sb="4" eb="5">
      <t>ヤク</t>
    </rPh>
    <rPh sb="5" eb="7">
      <t>シャチョウ</t>
    </rPh>
    <phoneticPr fontId="1"/>
  </si>
  <si>
    <t>確定総額</t>
    <rPh sb="0" eb="2">
      <t>カクテイ</t>
    </rPh>
    <rPh sb="2" eb="4">
      <t>ソウガク</t>
    </rPh>
    <phoneticPr fontId="1"/>
  </si>
  <si>
    <t>10％分</t>
    <rPh sb="3" eb="4">
      <t>ブン</t>
    </rPh>
    <phoneticPr fontId="1"/>
  </si>
  <si>
    <t>補助対象経費総額</t>
    <rPh sb="0" eb="2">
      <t>ホジョ</t>
    </rPh>
    <rPh sb="2" eb="6">
      <t>タイショウケイヒ</t>
    </rPh>
    <rPh sb="6" eb="8">
      <t>ソウガク</t>
    </rPh>
    <phoneticPr fontId="1"/>
  </si>
  <si>
    <t>食糧費</t>
    <rPh sb="0" eb="3">
      <t>ショクリョウヒ</t>
    </rPh>
    <phoneticPr fontId="1"/>
  </si>
  <si>
    <t>8％分</t>
    <rPh sb="2" eb="3">
      <t>ブン</t>
    </rPh>
    <phoneticPr fontId="1"/>
  </si>
  <si>
    <t>（２）仕入控除税額（要返還額）</t>
    <rPh sb="3" eb="5">
      <t>シイレ</t>
    </rPh>
    <rPh sb="5" eb="7">
      <t>コウジョ</t>
    </rPh>
    <rPh sb="7" eb="9">
      <t>ゼイガク</t>
    </rPh>
    <rPh sb="10" eb="11">
      <t>ヨウ</t>
    </rPh>
    <rPh sb="11" eb="14">
      <t>ヘンカンガク</t>
    </rPh>
    <phoneticPr fontId="1"/>
  </si>
  <si>
    <t>５　補助金確定額【8％分】</t>
    <rPh sb="2" eb="5">
      <t>ホジョキン</t>
    </rPh>
    <rPh sb="5" eb="7">
      <t>カクテイ</t>
    </rPh>
    <rPh sb="7" eb="8">
      <t>ガク</t>
    </rPh>
    <phoneticPr fontId="1"/>
  </si>
  <si>
    <t>５　補助金確定額【10％分】</t>
    <rPh sb="2" eb="5">
      <t>ホジョキン</t>
    </rPh>
    <rPh sb="5" eb="7">
      <t>カクテイ</t>
    </rPh>
    <rPh sb="7" eb="8">
      <t>ガク</t>
    </rPh>
    <phoneticPr fontId="1"/>
  </si>
  <si>
    <t>印刷消耗品費</t>
    <rPh sb="0" eb="2">
      <t>インサツ</t>
    </rPh>
    <rPh sb="2" eb="6">
      <t>ショウモウヒンヒ</t>
    </rPh>
    <phoneticPr fontId="1"/>
  </si>
  <si>
    <t>報償費</t>
    <rPh sb="0" eb="3">
      <t>ホウショウヒ</t>
    </rPh>
    <phoneticPr fontId="1"/>
  </si>
  <si>
    <t>このファイルの作成の流れについて</t>
    <rPh sb="7" eb="9">
      <t>サクセイ</t>
    </rPh>
    <rPh sb="10" eb="11">
      <t>ナガ</t>
    </rPh>
    <phoneticPr fontId="1"/>
  </si>
  <si>
    <t>1.</t>
    <phoneticPr fontId="1"/>
  </si>
  <si>
    <t>2.</t>
    <phoneticPr fontId="1"/>
  </si>
  <si>
    <t>3.</t>
    <phoneticPr fontId="1"/>
  </si>
  <si>
    <t>本ファイルは、消費税の申告方法に応じて、以下の3種類のシートに分かれています。</t>
    <rPh sb="0" eb="1">
      <t>ホン</t>
    </rPh>
    <rPh sb="7" eb="10">
      <t>ショウヒゼイ</t>
    </rPh>
    <rPh sb="11" eb="13">
      <t>シンコク</t>
    </rPh>
    <rPh sb="13" eb="15">
      <t>ホウホウ</t>
    </rPh>
    <rPh sb="16" eb="17">
      <t>オウ</t>
    </rPh>
    <rPh sb="20" eb="22">
      <t>イカ</t>
    </rPh>
    <rPh sb="24" eb="26">
      <t>シュルイ</t>
    </rPh>
    <rPh sb="31" eb="32">
      <t>ワ</t>
    </rPh>
    <phoneticPr fontId="1"/>
  </si>
  <si>
    <t>消費税10％分および8％分の返還額の合計額が、最終的な返還額となります。</t>
    <phoneticPr fontId="1"/>
  </si>
  <si>
    <t>上記①～③のうち、該当する申告方法のシートについて、消費税10％分および8％分を</t>
    <phoneticPr fontId="1"/>
  </si>
  <si>
    <t>それぞれ作成してください。</t>
  </si>
  <si>
    <t>①個別対応方式（緑色のシート）</t>
    <rPh sb="1" eb="3">
      <t>コベツ</t>
    </rPh>
    <rPh sb="3" eb="5">
      <t>タイオウ</t>
    </rPh>
    <rPh sb="5" eb="7">
      <t>ホウシキ</t>
    </rPh>
    <rPh sb="8" eb="9">
      <t>ミドリ</t>
    </rPh>
    <rPh sb="9" eb="10">
      <t>イロ</t>
    </rPh>
    <phoneticPr fontId="1"/>
  </si>
  <si>
    <t>②全額控除方式（オレンジ色のシート）</t>
    <rPh sb="1" eb="3">
      <t>ゼンガク</t>
    </rPh>
    <rPh sb="3" eb="5">
      <t>コウジョ</t>
    </rPh>
    <rPh sb="5" eb="7">
      <t>ホウシキ</t>
    </rPh>
    <rPh sb="12" eb="13">
      <t>イロ</t>
    </rPh>
    <phoneticPr fontId="1"/>
  </si>
  <si>
    <t>③一括比例区分（水色のシート）</t>
    <rPh sb="1" eb="3">
      <t>イッカツ</t>
    </rPh>
    <rPh sb="3" eb="5">
      <t>ヒレイ</t>
    </rPh>
    <rPh sb="5" eb="7">
      <t>クブン</t>
    </rPh>
    <rPh sb="8" eb="10">
      <t>ミズイロ</t>
    </rPh>
    <phoneticPr fontId="1"/>
  </si>
  <si>
    <t>補助金に係る消費税及び地方消費税仕入控除税額積算内訳報告書（個別対応方式）【10％分】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rPh sb="30" eb="32">
      <t>コベツ</t>
    </rPh>
    <rPh sb="32" eb="34">
      <t>タイオウ</t>
    </rPh>
    <rPh sb="34" eb="36">
      <t>ホウシキ</t>
    </rPh>
    <rPh sb="41" eb="42">
      <t>ブン</t>
    </rPh>
    <phoneticPr fontId="1"/>
  </si>
  <si>
    <t>補助金に係る消費税及び地方消費税仕入控除税額積算内訳報告書（個別対応方式）【８％分】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rPh sb="30" eb="32">
      <t>コベツ</t>
    </rPh>
    <rPh sb="32" eb="34">
      <t>タイオウ</t>
    </rPh>
    <rPh sb="34" eb="36">
      <t>ホウシキ</t>
    </rPh>
    <rPh sb="40" eb="41">
      <t>ブン</t>
    </rPh>
    <phoneticPr fontId="1"/>
  </si>
  <si>
    <t>補助金に係る消費税及び地方消費税仕入控除税額積算内訳報告書（全額控除方式）【10％分】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rPh sb="30" eb="32">
      <t>ゼンガク</t>
    </rPh>
    <rPh sb="32" eb="34">
      <t>コウジョ</t>
    </rPh>
    <rPh sb="34" eb="36">
      <t>ホウシキ</t>
    </rPh>
    <rPh sb="41" eb="42">
      <t>ブン</t>
    </rPh>
    <phoneticPr fontId="1"/>
  </si>
  <si>
    <t>補助金に係る消費税及び地方消費税仕入控除税額積算内訳報告書（全額控除方式）【８％分】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rPh sb="30" eb="32">
      <t>ゼンガク</t>
    </rPh>
    <rPh sb="32" eb="34">
      <t>コウジョ</t>
    </rPh>
    <rPh sb="34" eb="36">
      <t>ホウシキ</t>
    </rPh>
    <rPh sb="40" eb="41">
      <t>ブン</t>
    </rPh>
    <phoneticPr fontId="1"/>
  </si>
  <si>
    <t>補助金に係る消費税及び地方消費税仕入控除税額積算内訳報告書（一括比例配分）【10％分】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rPh sb="30" eb="32">
      <t>イッカツ</t>
    </rPh>
    <rPh sb="32" eb="34">
      <t>ヒレイ</t>
    </rPh>
    <rPh sb="34" eb="36">
      <t>ハイブン</t>
    </rPh>
    <phoneticPr fontId="1"/>
  </si>
  <si>
    <t>補助金に係る消費税及び地方消費税仕入控除税額積算内訳報告書（一括比例配分）【８％分】</t>
    <rPh sb="0" eb="3">
      <t>ホジョキン</t>
    </rPh>
    <rPh sb="4" eb="5">
      <t>カカ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8">
      <t>シイレ</t>
    </rPh>
    <rPh sb="18" eb="20">
      <t>コウジョ</t>
    </rPh>
    <rPh sb="20" eb="22">
      <t>ゼイガク</t>
    </rPh>
    <rPh sb="22" eb="24">
      <t>セキサン</t>
    </rPh>
    <rPh sb="24" eb="26">
      <t>ウチワケ</t>
    </rPh>
    <rPh sb="26" eb="28">
      <t>ホウコク</t>
    </rPh>
    <rPh sb="30" eb="32">
      <t>イッカツ</t>
    </rPh>
    <rPh sb="32" eb="34">
      <t>ヒレイ</t>
    </rPh>
    <rPh sb="34" eb="36">
      <t>ハイブン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</si>
</sst>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\ ;&quot;△ &quot;#,##0\ ;&quot;-&quot;\ "/>
    <numFmt numFmtId="177" formatCode="0.0000000000%"/>
    <numFmt numFmtId="178" formatCode="0.00000000000%"/>
    <numFmt numFmtId="179" formatCode="0.0000000000000%"/>
    <numFmt numFmtId="180" formatCode="#,##0\ ;&quot;△ &quot;#,##0\ ;&quot;&quot;\ "/>
    <numFmt numFmtId="181" formatCode="#,##0;&quot;△ &quot;#,##0;&quot;&quot;"/>
    <numFmt numFmtId="182" formatCode="#,##0_ "/>
    <numFmt numFmtId="183" formatCode="#,##0&quot;円&quot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color indexed="8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9" fontId="3" fillId="0" borderId="0" xfId="2" applyNumberFormat="1" applyFont="1" applyAlignment="1">
      <alignment vertical="center"/>
    </xf>
    <xf numFmtId="178" fontId="3" fillId="0" borderId="0" xfId="2" applyNumberFormat="1" applyFont="1" applyAlignment="1">
      <alignment vertical="center"/>
    </xf>
    <xf numFmtId="178" fontId="3" fillId="0" borderId="0" xfId="2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38" fontId="3" fillId="0" borderId="0" xfId="1" applyFont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4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81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2" applyNumberFormat="1" applyFont="1" applyAlignment="1">
      <alignment vertical="center"/>
    </xf>
    <xf numFmtId="182" fontId="3" fillId="0" borderId="0" xfId="2" applyNumberFormat="1" applyFont="1" applyAlignment="1">
      <alignment vertical="center"/>
    </xf>
    <xf numFmtId="181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5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81" fontId="3" fillId="0" borderId="0" xfId="0" applyNumberFormat="1" applyFont="1" applyAlignment="1">
      <alignment vertical="center"/>
    </xf>
    <xf numFmtId="182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vertical="center"/>
    </xf>
    <xf numFmtId="176" fontId="10" fillId="0" borderId="0" xfId="0" applyNumberFormat="1" applyFont="1">
      <alignment vertical="center"/>
    </xf>
    <xf numFmtId="38" fontId="10" fillId="0" borderId="0" xfId="1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quotePrefix="1" applyFont="1">
      <alignment vertical="center"/>
    </xf>
    <xf numFmtId="0" fontId="16" fillId="0" borderId="0" xfId="0" applyFont="1" applyAlignment="1">
      <alignment vertical="center"/>
    </xf>
    <xf numFmtId="176" fontId="14" fillId="0" borderId="0" xfId="0" applyNumberFormat="1" applyFo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right" vertical="center"/>
    </xf>
    <xf numFmtId="178" fontId="10" fillId="0" borderId="0" xfId="2" applyNumberFormat="1" applyFont="1" applyAlignment="1">
      <alignment vertical="center"/>
    </xf>
    <xf numFmtId="179" fontId="10" fillId="0" borderId="0" xfId="2" applyNumberFormat="1" applyFont="1" applyAlignment="1">
      <alignment vertical="center"/>
    </xf>
    <xf numFmtId="178" fontId="10" fillId="0" borderId="0" xfId="2" applyNumberFormat="1" applyFont="1" applyAlignment="1">
      <alignment horizontal="left" vertical="center"/>
    </xf>
    <xf numFmtId="182" fontId="10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176" fontId="10" fillId="0" borderId="4" xfId="0" applyNumberFormat="1" applyFont="1" applyBorder="1" applyAlignment="1">
      <alignment vertical="center"/>
    </xf>
    <xf numFmtId="181" fontId="10" fillId="0" borderId="0" xfId="0" applyNumberFormat="1" applyFont="1" applyBorder="1" applyAlignment="1">
      <alignment vertical="center"/>
    </xf>
    <xf numFmtId="176" fontId="10" fillId="0" borderId="1" xfId="0" applyNumberFormat="1" applyFont="1" applyBorder="1">
      <alignment vertical="center"/>
    </xf>
    <xf numFmtId="181" fontId="10" fillId="0" borderId="0" xfId="0" applyNumberFormat="1" applyFont="1" applyAlignment="1">
      <alignment vertical="center"/>
    </xf>
    <xf numFmtId="176" fontId="10" fillId="0" borderId="4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183" fontId="3" fillId="2" borderId="0" xfId="0" applyNumberFormat="1" applyFont="1" applyFill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textRotation="255"/>
    </xf>
    <xf numFmtId="176" fontId="3" fillId="0" borderId="3" xfId="0" applyNumberFormat="1" applyFont="1" applyBorder="1" applyAlignment="1">
      <alignment horizontal="center" vertical="center" textRotation="255"/>
    </xf>
    <xf numFmtId="176" fontId="3" fillId="2" borderId="1" xfId="0" applyNumberFormat="1" applyFont="1" applyFill="1" applyBorder="1" applyAlignment="1">
      <alignment horizontal="center" vertical="center" shrinkToFit="1"/>
    </xf>
    <xf numFmtId="180" fontId="3" fillId="2" borderId="1" xfId="0" applyNumberFormat="1" applyFont="1" applyFill="1" applyBorder="1" applyAlignment="1">
      <alignment vertical="center" shrinkToFit="1"/>
    </xf>
    <xf numFmtId="180" fontId="3" fillId="2" borderId="3" xfId="0" applyNumberFormat="1" applyFont="1" applyFill="1" applyBorder="1" applyAlignment="1">
      <alignment vertical="center" shrinkToFit="1"/>
    </xf>
    <xf numFmtId="180" fontId="3" fillId="2" borderId="5" xfId="0" applyNumberFormat="1" applyFont="1" applyFill="1" applyBorder="1" applyAlignment="1">
      <alignment vertical="center" shrinkToFit="1"/>
    </xf>
    <xf numFmtId="180" fontId="3" fillId="2" borderId="2" xfId="0" applyNumberFormat="1" applyFont="1" applyFill="1" applyBorder="1" applyAlignment="1">
      <alignment vertical="center" shrinkToFit="1"/>
    </xf>
    <xf numFmtId="180" fontId="3" fillId="0" borderId="1" xfId="0" applyNumberFormat="1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0" fontId="10" fillId="2" borderId="0" xfId="2" applyNumberFormat="1" applyFont="1" applyFill="1" applyAlignment="1">
      <alignment horizontal="left" vertical="center"/>
    </xf>
    <xf numFmtId="38" fontId="3" fillId="0" borderId="0" xfId="1" applyFont="1" applyAlignment="1">
      <alignment horizontal="center" vertical="center"/>
    </xf>
    <xf numFmtId="182" fontId="3" fillId="0" borderId="4" xfId="0" applyNumberFormat="1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182" fontId="3" fillId="0" borderId="0" xfId="2" applyNumberFormat="1" applyFont="1" applyAlignment="1">
      <alignment vertical="center"/>
    </xf>
    <xf numFmtId="176" fontId="3" fillId="0" borderId="0" xfId="0" applyNumberFormat="1" applyFont="1">
      <alignment vertical="center"/>
    </xf>
    <xf numFmtId="38" fontId="3" fillId="0" borderId="0" xfId="1" applyFont="1" applyFill="1" applyAlignment="1">
      <alignment horizontal="center" vertical="center"/>
    </xf>
    <xf numFmtId="10" fontId="3" fillId="0" borderId="0" xfId="2" applyNumberFormat="1" applyFont="1" applyAlignment="1">
      <alignment vertical="center"/>
    </xf>
    <xf numFmtId="176" fontId="3" fillId="0" borderId="0" xfId="0" applyNumberFormat="1" applyFont="1" applyFill="1" applyAlignment="1">
      <alignment vertical="center"/>
    </xf>
    <xf numFmtId="182" fontId="3" fillId="0" borderId="0" xfId="0" applyNumberFormat="1" applyFont="1">
      <alignment vertical="center"/>
    </xf>
    <xf numFmtId="176" fontId="17" fillId="0" borderId="4" xfId="0" applyNumberFormat="1" applyFont="1" applyBorder="1">
      <alignment vertical="center"/>
    </xf>
    <xf numFmtId="176" fontId="11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176" fontId="12" fillId="0" borderId="0" xfId="0" applyNumberFormat="1" applyFont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38" fontId="10" fillId="0" borderId="0" xfId="1" applyFont="1" applyFill="1" applyAlignment="1">
      <alignment vertical="center"/>
    </xf>
    <xf numFmtId="183" fontId="7" fillId="2" borderId="0" xfId="0" applyNumberFormat="1" applyFont="1" applyFill="1" applyAlignment="1">
      <alignment horizontal="center" vertical="center"/>
    </xf>
    <xf numFmtId="183" fontId="10" fillId="0" borderId="0" xfId="0" applyNumberFormat="1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180" fontId="7" fillId="2" borderId="1" xfId="0" applyNumberFormat="1" applyFont="1" applyFill="1" applyBorder="1" applyAlignment="1">
      <alignment vertical="center" shrinkToFit="1"/>
    </xf>
    <xf numFmtId="176" fontId="7" fillId="2" borderId="1" xfId="0" applyNumberFormat="1" applyFont="1" applyFill="1" applyBorder="1" applyAlignment="1">
      <alignment horizontal="center" vertical="center"/>
    </xf>
    <xf numFmtId="10" fontId="7" fillId="2" borderId="0" xfId="2" applyNumberFormat="1" applyFont="1" applyFill="1" applyAlignment="1">
      <alignment horizontal="left" vertical="center"/>
    </xf>
    <xf numFmtId="10" fontId="3" fillId="2" borderId="0" xfId="2" applyNumberFormat="1" applyFont="1" applyFill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83" fontId="10" fillId="2" borderId="0" xfId="0" applyNumberFormat="1" applyFont="1" applyFill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textRotation="255"/>
    </xf>
    <xf numFmtId="176" fontId="10" fillId="0" borderId="3" xfId="0" applyNumberFormat="1" applyFont="1" applyBorder="1" applyAlignment="1">
      <alignment horizontal="center" vertical="center" textRotation="255"/>
    </xf>
    <xf numFmtId="176" fontId="10" fillId="2" borderId="1" xfId="0" applyNumberFormat="1" applyFont="1" applyFill="1" applyBorder="1" applyAlignment="1">
      <alignment horizontal="center" vertical="center" shrinkToFit="1"/>
    </xf>
    <xf numFmtId="180" fontId="10" fillId="2" borderId="1" xfId="0" applyNumberFormat="1" applyFont="1" applyFill="1" applyBorder="1" applyAlignment="1">
      <alignment vertical="center" shrinkToFit="1"/>
    </xf>
    <xf numFmtId="180" fontId="10" fillId="2" borderId="3" xfId="0" applyNumberFormat="1" applyFont="1" applyFill="1" applyBorder="1" applyAlignment="1">
      <alignment vertical="center" shrinkToFit="1"/>
    </xf>
    <xf numFmtId="180" fontId="10" fillId="2" borderId="5" xfId="0" applyNumberFormat="1" applyFont="1" applyFill="1" applyBorder="1" applyAlignment="1">
      <alignment vertical="center" shrinkToFit="1"/>
    </xf>
    <xf numFmtId="180" fontId="10" fillId="2" borderId="2" xfId="0" applyNumberFormat="1" applyFont="1" applyFill="1" applyBorder="1" applyAlignment="1">
      <alignment vertical="center" shrinkToFit="1"/>
    </xf>
    <xf numFmtId="180" fontId="10" fillId="0" borderId="1" xfId="0" applyNumberFormat="1" applyFont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7" fontId="10" fillId="2" borderId="0" xfId="2" applyNumberFormat="1" applyFont="1" applyFill="1" applyAlignment="1">
      <alignment horizontal="left" vertical="center"/>
    </xf>
    <xf numFmtId="181" fontId="10" fillId="0" borderId="0" xfId="0" applyNumberFormat="1" applyFont="1" applyAlignment="1">
      <alignment vertical="center"/>
    </xf>
    <xf numFmtId="182" fontId="10" fillId="0" borderId="0" xfId="2" applyNumberFormat="1" applyFont="1" applyAlignment="1">
      <alignment vertical="center"/>
    </xf>
    <xf numFmtId="176" fontId="10" fillId="0" borderId="0" xfId="0" applyNumberFormat="1" applyFont="1" applyFill="1" applyAlignment="1">
      <alignment vertical="center"/>
    </xf>
    <xf numFmtId="38" fontId="10" fillId="0" borderId="0" xfId="1" applyFont="1" applyFill="1" applyAlignment="1">
      <alignment horizontal="center" vertical="center"/>
    </xf>
    <xf numFmtId="38" fontId="10" fillId="0" borderId="0" xfId="1" applyFont="1" applyAlignment="1">
      <alignment horizontal="center" vertical="center"/>
    </xf>
    <xf numFmtId="181" fontId="18" fillId="0" borderId="4" xfId="0" applyNumberFormat="1" applyFont="1" applyBorder="1" applyAlignment="1">
      <alignment vertical="center"/>
    </xf>
    <xf numFmtId="177" fontId="7" fillId="2" borderId="0" xfId="2" applyNumberFormat="1" applyFont="1" applyFill="1" applyAlignment="1">
      <alignment horizontal="left" vertical="center"/>
    </xf>
    <xf numFmtId="181" fontId="17" fillId="0" borderId="4" xfId="0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10" fontId="10" fillId="0" borderId="0" xfId="2" applyNumberFormat="1" applyFont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4AC4-5AD8-41F1-8791-8EF041249361}">
  <sheetPr>
    <pageSetUpPr fitToPage="1"/>
  </sheetPr>
  <dimension ref="A1:N11"/>
  <sheetViews>
    <sheetView tabSelected="1" zoomScale="85" zoomScaleNormal="85" workbookViewId="0">
      <selection sqref="A1:K1"/>
    </sheetView>
  </sheetViews>
  <sheetFormatPr defaultRowHeight="13.5"/>
  <cols>
    <col min="1" max="1" width="3.625" customWidth="1"/>
  </cols>
  <sheetData>
    <row r="1" spans="1:14" ht="30" customHeight="1">
      <c r="A1" s="54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37"/>
      <c r="M1" s="37"/>
      <c r="N1" s="37"/>
    </row>
    <row r="2" spans="1:14" ht="30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4" ht="30" customHeight="1">
      <c r="A3" s="36" t="s">
        <v>67</v>
      </c>
      <c r="B3" s="35" t="s">
        <v>70</v>
      </c>
      <c r="C3" s="35"/>
      <c r="D3" s="35"/>
      <c r="E3" s="35"/>
      <c r="F3" s="35"/>
      <c r="G3" s="35"/>
      <c r="H3" s="35"/>
      <c r="I3" s="35"/>
      <c r="J3" s="35"/>
      <c r="K3" s="35"/>
    </row>
    <row r="4" spans="1:14" ht="30" customHeight="1">
      <c r="A4" s="35"/>
      <c r="B4" s="35" t="s">
        <v>74</v>
      </c>
      <c r="C4" s="35"/>
      <c r="D4" s="35"/>
      <c r="E4" s="35"/>
      <c r="F4" s="35"/>
      <c r="G4" s="35"/>
      <c r="H4" s="35"/>
      <c r="I4" s="35"/>
      <c r="J4" s="35"/>
      <c r="K4" s="35"/>
    </row>
    <row r="5" spans="1:14" ht="30" customHeight="1">
      <c r="A5" s="35"/>
      <c r="B5" s="35" t="s">
        <v>75</v>
      </c>
      <c r="C5" s="35"/>
      <c r="D5" s="35"/>
      <c r="E5" s="35"/>
      <c r="F5" s="35"/>
      <c r="G5" s="35"/>
      <c r="H5" s="35"/>
      <c r="I5" s="35"/>
      <c r="J5" s="35"/>
      <c r="K5" s="35"/>
    </row>
    <row r="6" spans="1:14" ht="30" customHeight="1">
      <c r="A6" s="35"/>
      <c r="B6" s="35" t="s">
        <v>76</v>
      </c>
      <c r="C6" s="35"/>
      <c r="D6" s="35"/>
      <c r="E6" s="35"/>
      <c r="F6" s="35"/>
      <c r="G6" s="35"/>
      <c r="H6" s="35"/>
      <c r="I6" s="35"/>
      <c r="J6" s="35"/>
      <c r="K6" s="35"/>
    </row>
    <row r="7" spans="1:14" ht="30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4" ht="30" customHeight="1">
      <c r="A8" s="36" t="s">
        <v>68</v>
      </c>
      <c r="B8" s="35" t="s">
        <v>72</v>
      </c>
      <c r="C8" s="35"/>
      <c r="D8" s="35"/>
      <c r="E8" s="35"/>
      <c r="F8" s="35"/>
      <c r="G8" s="35"/>
      <c r="H8" s="35"/>
      <c r="I8" s="35"/>
      <c r="J8" s="35"/>
      <c r="K8" s="35"/>
    </row>
    <row r="9" spans="1:14" ht="30" customHeight="1">
      <c r="A9" s="36"/>
      <c r="B9" s="35" t="s">
        <v>73</v>
      </c>
      <c r="C9" s="35"/>
      <c r="D9" s="35"/>
      <c r="E9" s="35"/>
      <c r="F9" s="35"/>
      <c r="G9" s="35"/>
      <c r="H9" s="35"/>
      <c r="I9" s="35"/>
      <c r="J9" s="35"/>
      <c r="K9" s="35"/>
    </row>
    <row r="10" spans="1:14" ht="30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4" ht="30" customHeight="1">
      <c r="A11" s="36" t="s">
        <v>69</v>
      </c>
      <c r="B11" s="35" t="s">
        <v>71</v>
      </c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">
    <mergeCell ref="A1:K1"/>
  </mergeCells>
  <phoneticPr fontId="1"/>
  <pageMargins left="0.7" right="0.7" top="0.75" bottom="0.75" header="0.3" footer="0.3"/>
  <pageSetup paperSize="9" scale="87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29D3-C101-4586-958B-8C549C4BB18C}">
  <sheetPr>
    <tabColor rgb="FF00B0F0"/>
  </sheetPr>
  <dimension ref="A1:BH62"/>
  <sheetViews>
    <sheetView view="pageBreakPreview" zoomScale="70" zoomScaleNormal="70" zoomScaleSheetLayoutView="70" workbookViewId="0">
      <selection activeCell="E32" sqref="E32:N32"/>
    </sheetView>
  </sheetViews>
  <sheetFormatPr defaultRowHeight="17.25"/>
  <cols>
    <col min="1" max="55" width="2.25" style="32" customWidth="1"/>
    <col min="56" max="16384" width="9" style="32"/>
  </cols>
  <sheetData>
    <row r="1" spans="1:55" ht="26.25" customHeight="1"/>
    <row r="2" spans="1:55" ht="26.25" customHeight="1">
      <c r="A2" s="97" t="s">
        <v>81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26.25" customHeight="1"/>
    <row r="4" spans="1:55" ht="26.25" customHeight="1">
      <c r="A4" s="32" t="s">
        <v>49</v>
      </c>
    </row>
    <row r="5" spans="1:55" ht="26.25" customHeight="1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</row>
    <row r="6" spans="1:55" ht="6" customHeight="1"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ht="26.25" customHeight="1">
      <c r="A7" s="32" t="s">
        <v>50</v>
      </c>
    </row>
    <row r="8" spans="1:55" ht="26.25" customHeight="1"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</row>
    <row r="9" spans="1:55" ht="6" customHeight="1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ht="26.25" customHeight="1">
      <c r="A10" s="32" t="s">
        <v>51</v>
      </c>
    </row>
    <row r="11" spans="1:55" ht="26.25" customHeight="1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</row>
    <row r="12" spans="1:55" ht="6" customHeight="1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ht="26.25" customHeight="1">
      <c r="A13" s="32" t="s">
        <v>0</v>
      </c>
    </row>
    <row r="14" spans="1:55" ht="26.25" customHeight="1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</row>
    <row r="15" spans="1:55" ht="6" customHeight="1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ht="21.2" customHeight="1">
      <c r="A16" s="32" t="s">
        <v>63</v>
      </c>
      <c r="P16" s="85" t="s">
        <v>56</v>
      </c>
      <c r="Q16" s="85"/>
      <c r="R16" s="85"/>
      <c r="S16" s="85"/>
      <c r="T16" s="85"/>
      <c r="U16" s="85"/>
      <c r="Y16" s="86" t="s">
        <v>57</v>
      </c>
      <c r="Z16" s="86"/>
      <c r="AA16" s="86"/>
      <c r="AB16" s="86"/>
      <c r="AC16" s="86"/>
      <c r="AD16" s="86"/>
      <c r="AE16" s="86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 t="e">
        <f>P17*Y17/AG17</f>
        <v>#DIV/0!</v>
      </c>
      <c r="D17" s="89"/>
      <c r="E17" s="89"/>
      <c r="F17" s="89"/>
      <c r="G17" s="89"/>
      <c r="H17" s="89"/>
      <c r="I17" s="89"/>
      <c r="J17" s="89"/>
      <c r="K17" s="33" t="s">
        <v>2</v>
      </c>
      <c r="M17" s="40"/>
      <c r="O17" s="34" t="s">
        <v>12</v>
      </c>
      <c r="P17" s="99"/>
      <c r="Q17" s="99"/>
      <c r="R17" s="99"/>
      <c r="S17" s="99"/>
      <c r="T17" s="99"/>
      <c r="U17" s="99"/>
      <c r="V17" s="99"/>
      <c r="W17" s="32" t="s">
        <v>11</v>
      </c>
      <c r="Y17" s="91">
        <f>AU29</f>
        <v>0</v>
      </c>
      <c r="Z17" s="91"/>
      <c r="AA17" s="91"/>
      <c r="AB17" s="91"/>
      <c r="AC17" s="91"/>
      <c r="AD17" s="91"/>
      <c r="AE17" s="91"/>
      <c r="AF17" s="32" t="s">
        <v>14</v>
      </c>
      <c r="AG17" s="99"/>
      <c r="AH17" s="99"/>
      <c r="AI17" s="99"/>
      <c r="AJ17" s="99"/>
      <c r="AK17" s="99"/>
      <c r="AL17" s="99"/>
      <c r="AM17" s="99"/>
    </row>
    <row r="18" spans="1:55" ht="6" customHeight="1"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2"/>
      <c r="N18" s="39"/>
      <c r="O18" s="39"/>
    </row>
    <row r="19" spans="1:55" ht="26.25" customHeight="1">
      <c r="A19" s="32" t="s">
        <v>1</v>
      </c>
    </row>
    <row r="20" spans="1:55" ht="26.25" customHeight="1">
      <c r="A20" s="32" t="s">
        <v>22</v>
      </c>
    </row>
    <row r="21" spans="1:55">
      <c r="BC21" s="43" t="s">
        <v>9</v>
      </c>
    </row>
    <row r="22" spans="1:55" ht="26.25" customHeight="1">
      <c r="B22" s="100" t="s">
        <v>3</v>
      </c>
      <c r="C22" s="100"/>
      <c r="D22" s="100"/>
      <c r="E22" s="100"/>
      <c r="F22" s="100"/>
      <c r="G22" s="100"/>
      <c r="H22" s="100"/>
      <c r="I22" s="100"/>
      <c r="J22" s="100"/>
      <c r="K22" s="100" t="s">
        <v>6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 t="s">
        <v>7</v>
      </c>
      <c r="AM22" s="100"/>
      <c r="AN22" s="100"/>
      <c r="AO22" s="100"/>
      <c r="AP22" s="100"/>
      <c r="AQ22" s="100"/>
      <c r="AR22" s="100"/>
      <c r="AS22" s="100"/>
      <c r="AT22" s="100"/>
      <c r="AU22" s="100" t="s">
        <v>8</v>
      </c>
      <c r="AV22" s="100"/>
      <c r="AW22" s="100"/>
      <c r="AX22" s="100"/>
      <c r="AY22" s="100"/>
      <c r="AZ22" s="100"/>
      <c r="BA22" s="100"/>
      <c r="BB22" s="100"/>
      <c r="BC22" s="100"/>
    </row>
    <row r="23" spans="1:55" ht="26.25" customHeight="1">
      <c r="B23" s="100"/>
      <c r="C23" s="100"/>
      <c r="D23" s="100"/>
      <c r="E23" s="100"/>
      <c r="F23" s="100"/>
      <c r="G23" s="100"/>
      <c r="H23" s="100"/>
      <c r="I23" s="100"/>
      <c r="J23" s="100"/>
      <c r="K23" s="100" t="s">
        <v>19</v>
      </c>
      <c r="L23" s="100"/>
      <c r="M23" s="100"/>
      <c r="N23" s="100"/>
      <c r="O23" s="100"/>
      <c r="P23" s="100"/>
      <c r="Q23" s="100"/>
      <c r="R23" s="100"/>
      <c r="S23" s="100"/>
      <c r="T23" s="100" t="s">
        <v>20</v>
      </c>
      <c r="U23" s="100"/>
      <c r="V23" s="100"/>
      <c r="W23" s="100"/>
      <c r="X23" s="100"/>
      <c r="Y23" s="100"/>
      <c r="Z23" s="100"/>
      <c r="AA23" s="100"/>
      <c r="AB23" s="100"/>
      <c r="AC23" s="100" t="s">
        <v>28</v>
      </c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</row>
    <row r="24" spans="1:55" ht="26.25" customHeight="1">
      <c r="B24" s="101" t="s">
        <v>4</v>
      </c>
      <c r="C24" s="101"/>
      <c r="D24" s="103"/>
      <c r="E24" s="103"/>
      <c r="F24" s="103"/>
      <c r="G24" s="103"/>
      <c r="H24" s="103"/>
      <c r="I24" s="103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5"/>
      <c r="U24" s="106"/>
      <c r="V24" s="106"/>
      <c r="W24" s="106"/>
      <c r="X24" s="106"/>
      <c r="Y24" s="106"/>
      <c r="Z24" s="106"/>
      <c r="AA24" s="106"/>
      <c r="AB24" s="107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8">
        <f>SUM(K24:AT24)</f>
        <v>0</v>
      </c>
      <c r="AV24" s="108"/>
      <c r="AW24" s="108"/>
      <c r="AX24" s="108"/>
      <c r="AY24" s="108"/>
      <c r="AZ24" s="108"/>
      <c r="BA24" s="108"/>
      <c r="BB24" s="108"/>
      <c r="BC24" s="108"/>
    </row>
    <row r="25" spans="1:55" ht="26.25" customHeight="1">
      <c r="B25" s="101"/>
      <c r="C25" s="101"/>
      <c r="D25" s="109"/>
      <c r="E25" s="109"/>
      <c r="F25" s="109"/>
      <c r="G25" s="109"/>
      <c r="H25" s="109"/>
      <c r="I25" s="109"/>
      <c r="J25" s="109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8">
        <f>SUM(K25:AT25)</f>
        <v>0</v>
      </c>
      <c r="AV25" s="108"/>
      <c r="AW25" s="108"/>
      <c r="AX25" s="108"/>
      <c r="AY25" s="108"/>
      <c r="AZ25" s="108"/>
      <c r="BA25" s="108"/>
      <c r="BB25" s="108"/>
      <c r="BC25" s="108"/>
    </row>
    <row r="26" spans="1:55" ht="26.25" customHeight="1">
      <c r="B26" s="101"/>
      <c r="C26" s="101"/>
      <c r="D26" s="109"/>
      <c r="E26" s="109"/>
      <c r="F26" s="109"/>
      <c r="G26" s="109"/>
      <c r="H26" s="109"/>
      <c r="I26" s="109"/>
      <c r="J26" s="109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8">
        <f>SUM(K26:AT26)</f>
        <v>0</v>
      </c>
      <c r="AV26" s="108"/>
      <c r="AW26" s="108"/>
      <c r="AX26" s="108"/>
      <c r="AY26" s="108"/>
      <c r="AZ26" s="108"/>
      <c r="BA26" s="108"/>
      <c r="BB26" s="108"/>
      <c r="BC26" s="108"/>
    </row>
    <row r="27" spans="1:55" ht="26.25" customHeight="1">
      <c r="B27" s="101"/>
      <c r="C27" s="101"/>
      <c r="D27" s="109"/>
      <c r="E27" s="109"/>
      <c r="F27" s="109"/>
      <c r="G27" s="109"/>
      <c r="H27" s="109"/>
      <c r="I27" s="109"/>
      <c r="J27" s="109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8">
        <f t="shared" ref="AU27:AU28" si="0">SUM(K27:AT27)</f>
        <v>0</v>
      </c>
      <c r="AV27" s="108"/>
      <c r="AW27" s="108"/>
      <c r="AX27" s="108"/>
      <c r="AY27" s="108"/>
      <c r="AZ27" s="108"/>
      <c r="BA27" s="108"/>
      <c r="BB27" s="108"/>
      <c r="BC27" s="108"/>
    </row>
    <row r="28" spans="1:55" ht="26.25" customHeight="1">
      <c r="B28" s="101"/>
      <c r="C28" s="101"/>
      <c r="D28" s="109"/>
      <c r="E28" s="109"/>
      <c r="F28" s="109"/>
      <c r="G28" s="109"/>
      <c r="H28" s="109"/>
      <c r="I28" s="109"/>
      <c r="J28" s="109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8">
        <f t="shared" si="0"/>
        <v>0</v>
      </c>
      <c r="AV28" s="108"/>
      <c r="AW28" s="108"/>
      <c r="AX28" s="108"/>
      <c r="AY28" s="108"/>
      <c r="AZ28" s="108"/>
      <c r="BA28" s="108"/>
      <c r="BB28" s="108"/>
      <c r="BC28" s="108"/>
    </row>
    <row r="29" spans="1:55" ht="26.25" customHeight="1">
      <c r="B29" s="101"/>
      <c r="C29" s="102"/>
      <c r="D29" s="110" t="s">
        <v>5</v>
      </c>
      <c r="E29" s="100"/>
      <c r="F29" s="100"/>
      <c r="G29" s="100"/>
      <c r="H29" s="100"/>
      <c r="I29" s="100"/>
      <c r="J29" s="100"/>
      <c r="K29" s="108">
        <f>SUM(K24:S28)</f>
        <v>0</v>
      </c>
      <c r="L29" s="108"/>
      <c r="M29" s="108"/>
      <c r="N29" s="108"/>
      <c r="O29" s="108"/>
      <c r="P29" s="108"/>
      <c r="Q29" s="108"/>
      <c r="R29" s="108"/>
      <c r="S29" s="108"/>
      <c r="T29" s="108">
        <f>SUM(T24:AB28)</f>
        <v>0</v>
      </c>
      <c r="U29" s="108"/>
      <c r="V29" s="108"/>
      <c r="W29" s="108"/>
      <c r="X29" s="108"/>
      <c r="Y29" s="108"/>
      <c r="Z29" s="108"/>
      <c r="AA29" s="108"/>
      <c r="AB29" s="108"/>
      <c r="AC29" s="108">
        <f>SUM(AC24:AK28)</f>
        <v>0</v>
      </c>
      <c r="AD29" s="108"/>
      <c r="AE29" s="108"/>
      <c r="AF29" s="108"/>
      <c r="AG29" s="108"/>
      <c r="AH29" s="108"/>
      <c r="AI29" s="108"/>
      <c r="AJ29" s="108"/>
      <c r="AK29" s="108"/>
      <c r="AL29" s="108">
        <f>SUM(AL24:AT28)</f>
        <v>0</v>
      </c>
      <c r="AM29" s="108"/>
      <c r="AN29" s="108"/>
      <c r="AO29" s="108"/>
      <c r="AP29" s="108"/>
      <c r="AQ29" s="108"/>
      <c r="AR29" s="108"/>
      <c r="AS29" s="108"/>
      <c r="AT29" s="108"/>
      <c r="AU29" s="108">
        <f>SUM(K29:AT29)</f>
        <v>0</v>
      </c>
      <c r="AV29" s="108"/>
      <c r="AW29" s="108"/>
      <c r="AX29" s="108"/>
      <c r="AY29" s="108"/>
      <c r="AZ29" s="108"/>
      <c r="BA29" s="108"/>
      <c r="BB29" s="108"/>
      <c r="BC29" s="108"/>
    </row>
    <row r="30" spans="1:55" ht="26.25" customHeight="1"/>
    <row r="31" spans="1:55" ht="26.25" customHeight="1">
      <c r="A31" s="32" t="s">
        <v>10</v>
      </c>
    </row>
    <row r="32" spans="1:55" ht="26.25" customHeight="1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44"/>
      <c r="P32" s="44"/>
      <c r="Q32" s="45"/>
    </row>
    <row r="33" spans="1:60" ht="18.75" customHeight="1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4"/>
      <c r="P33" s="44"/>
      <c r="Q33" s="45"/>
    </row>
    <row r="34" spans="1:60" ht="26.25" customHeight="1">
      <c r="A34" s="32" t="s">
        <v>27</v>
      </c>
    </row>
    <row r="35" spans="1:60" ht="26.25" customHeight="1">
      <c r="B35" s="97" t="s">
        <v>30</v>
      </c>
      <c r="C35" s="97"/>
      <c r="D35" s="97"/>
      <c r="E35" s="97"/>
      <c r="F35" s="97"/>
      <c r="G35" s="97"/>
      <c r="H35" s="97"/>
      <c r="I35" s="97"/>
      <c r="N35" s="97" t="s">
        <v>23</v>
      </c>
      <c r="O35" s="97"/>
      <c r="P35" s="97"/>
      <c r="Q35" s="97"/>
      <c r="R35" s="97"/>
      <c r="S35" s="97"/>
      <c r="T35" s="97"/>
      <c r="U35" s="97"/>
      <c r="Y35" s="97" t="s">
        <v>26</v>
      </c>
      <c r="Z35" s="97"/>
      <c r="AA35" s="97"/>
      <c r="AB35" s="97"/>
      <c r="AC35" s="97"/>
      <c r="AD35" s="97"/>
      <c r="AE35" s="97"/>
      <c r="AF35" s="97"/>
      <c r="AK35" s="97" t="s">
        <v>36</v>
      </c>
      <c r="AL35" s="97"/>
      <c r="AM35" s="97"/>
      <c r="AN35" s="97"/>
      <c r="AO35" s="97"/>
      <c r="AP35" s="97"/>
      <c r="AS35" s="97" t="s">
        <v>37</v>
      </c>
      <c r="AT35" s="97"/>
      <c r="AU35" s="97"/>
      <c r="AV35" s="97"/>
      <c r="AW35" s="97"/>
      <c r="AX35" s="97"/>
      <c r="AY35" s="97"/>
      <c r="AZ35" s="97"/>
      <c r="BA35" s="97"/>
      <c r="BB35" s="97"/>
    </row>
    <row r="36" spans="1:60" ht="26.25" customHeight="1">
      <c r="B36" s="120" t="e">
        <f>C17</f>
        <v>#DIV/0!</v>
      </c>
      <c r="C36" s="120"/>
      <c r="D36" s="120"/>
      <c r="E36" s="120"/>
      <c r="F36" s="120"/>
      <c r="G36" s="120"/>
      <c r="H36" s="120"/>
      <c r="I36" s="120"/>
      <c r="J36" s="32" t="s">
        <v>2</v>
      </c>
      <c r="L36" s="32" t="s">
        <v>11</v>
      </c>
      <c r="N36" s="120">
        <f>SUM(K29:AK29)</f>
        <v>0</v>
      </c>
      <c r="O36" s="120"/>
      <c r="P36" s="120"/>
      <c r="Q36" s="120"/>
      <c r="R36" s="120"/>
      <c r="S36" s="120"/>
      <c r="T36" s="120"/>
      <c r="U36" s="120"/>
      <c r="V36" s="39" t="s">
        <v>2</v>
      </c>
      <c r="W36" s="52"/>
      <c r="X36" s="52" t="s">
        <v>14</v>
      </c>
      <c r="Y36" s="112">
        <f>AU29</f>
        <v>0</v>
      </c>
      <c r="Z36" s="112"/>
      <c r="AA36" s="112"/>
      <c r="AB36" s="112"/>
      <c r="AC36" s="112"/>
      <c r="AD36" s="112"/>
      <c r="AE36" s="112"/>
      <c r="AF36" s="112"/>
      <c r="AG36" s="52" t="s">
        <v>2</v>
      </c>
      <c r="AH36" s="52"/>
      <c r="AI36" s="32" t="s">
        <v>11</v>
      </c>
      <c r="AK36" s="115">
        <v>10</v>
      </c>
      <c r="AL36" s="115"/>
      <c r="AM36" s="32" t="s">
        <v>14</v>
      </c>
      <c r="AN36" s="116">
        <f>IF(AK36="","",VLOOKUP(AK36,BF44:BG47,2,FALSE))</f>
        <v>110</v>
      </c>
      <c r="AO36" s="116"/>
      <c r="AP36" s="116"/>
      <c r="AQ36" s="39" t="s">
        <v>11</v>
      </c>
      <c r="AS36" s="121">
        <f>E32</f>
        <v>0</v>
      </c>
      <c r="AT36" s="121"/>
      <c r="AU36" s="121"/>
      <c r="AV36" s="121"/>
      <c r="AW36" s="121"/>
      <c r="AX36" s="121"/>
      <c r="AY36" s="121"/>
      <c r="AZ36" s="121"/>
      <c r="BA36" s="121"/>
      <c r="BB36" s="121"/>
      <c r="BG36" s="39"/>
      <c r="BH36" s="39"/>
    </row>
    <row r="37" spans="1:60" ht="18.75" customHeight="1"/>
    <row r="38" spans="1:60" ht="27.6" customHeight="1" thickBot="1">
      <c r="AA38" s="32" t="s">
        <v>12</v>
      </c>
      <c r="AC38" s="117" t="e">
        <f>IF(AK36="","",ROUNDDOWN(B36*N36/Y36*AK36/AN36*AS36,0))</f>
        <v>#DIV/0!</v>
      </c>
      <c r="AD38" s="117"/>
      <c r="AE38" s="117"/>
      <c r="AF38" s="117"/>
      <c r="AG38" s="117"/>
      <c r="AH38" s="117"/>
      <c r="AI38" s="117"/>
      <c r="AJ38" s="117"/>
      <c r="AK38" s="117"/>
      <c r="AL38" s="117"/>
      <c r="AM38" s="49" t="s">
        <v>2</v>
      </c>
      <c r="AN38" s="53"/>
      <c r="AO38" s="32" t="s">
        <v>18</v>
      </c>
    </row>
    <row r="39" spans="1:60" ht="26.25" customHeight="1" thickTop="1">
      <c r="A39" s="32" t="s">
        <v>15</v>
      </c>
    </row>
    <row r="40" spans="1:60" ht="26.25" customHeight="1">
      <c r="B40" s="114" t="s">
        <v>16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</row>
    <row r="41" spans="1:60" ht="26.25" customHeight="1">
      <c r="B41" s="114" t="s">
        <v>17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</row>
    <row r="42" spans="1:60" ht="26.25" customHeight="1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</row>
    <row r="43" spans="1:60" ht="26.25" customHeight="1"/>
    <row r="44" spans="1:60" ht="26.25" customHeight="1">
      <c r="BF44" s="51">
        <v>3</v>
      </c>
      <c r="BG44" s="51">
        <v>103</v>
      </c>
    </row>
    <row r="45" spans="1:60" ht="26.25" customHeight="1">
      <c r="BF45" s="51">
        <v>5</v>
      </c>
      <c r="BG45" s="51">
        <v>105</v>
      </c>
    </row>
    <row r="46" spans="1:60" ht="26.25" customHeight="1">
      <c r="BF46" s="51">
        <v>8</v>
      </c>
      <c r="BG46" s="51">
        <v>108</v>
      </c>
    </row>
    <row r="47" spans="1:60" ht="26.25" customHeight="1">
      <c r="BF47" s="51">
        <v>10</v>
      </c>
      <c r="BG47" s="51">
        <v>110</v>
      </c>
    </row>
    <row r="48" spans="1:60" ht="26.25" customHeight="1"/>
    <row r="49" s="32" customFormat="1" ht="26.25" customHeight="1"/>
    <row r="50" s="32" customFormat="1" ht="26.25" customHeight="1"/>
    <row r="51" s="32" customFormat="1" ht="26.25" customHeight="1"/>
    <row r="52" s="32" customFormat="1" ht="26.25" customHeight="1"/>
    <row r="53" s="32" customFormat="1" ht="26.25" customHeight="1"/>
    <row r="54" s="32" customFormat="1" ht="26.25" customHeight="1"/>
    <row r="55" s="32" customFormat="1" ht="26.25" customHeight="1"/>
    <row r="56" s="32" customFormat="1" ht="26.25" customHeight="1"/>
    <row r="57" s="32" customFormat="1" ht="26.25" customHeight="1"/>
    <row r="58" s="32" customFormat="1" ht="26.25" customHeight="1"/>
    <row r="59" s="32" customFormat="1" ht="26.25" customHeight="1"/>
    <row r="60" s="32" customFormat="1" ht="26.25" customHeight="1"/>
    <row r="61" s="32" customFormat="1" ht="26.25" customHeight="1"/>
    <row r="62" s="32" customFormat="1" ht="26.25" customHeight="1"/>
  </sheetData>
  <mergeCells count="72">
    <mergeCell ref="AC38:AL38"/>
    <mergeCell ref="B40:BC40"/>
    <mergeCell ref="B41:BC41"/>
    <mergeCell ref="B42:BC42"/>
    <mergeCell ref="B36:I36"/>
    <mergeCell ref="N36:U36"/>
    <mergeCell ref="Y36:AF36"/>
    <mergeCell ref="AK36:AL36"/>
    <mergeCell ref="AN36:AP36"/>
    <mergeCell ref="AS36:BB36"/>
    <mergeCell ref="AS35:BB35"/>
    <mergeCell ref="D29:J29"/>
    <mergeCell ref="K29:S29"/>
    <mergeCell ref="T29:AB29"/>
    <mergeCell ref="AC29:AK29"/>
    <mergeCell ref="AL29:AT29"/>
    <mergeCell ref="AU29:BC29"/>
    <mergeCell ref="E32:N32"/>
    <mergeCell ref="B35:I35"/>
    <mergeCell ref="N35:U35"/>
    <mergeCell ref="Y35:AF35"/>
    <mergeCell ref="AK35:AP35"/>
    <mergeCell ref="AU28:BC28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L25:AT25"/>
    <mergeCell ref="AU25:BC25"/>
    <mergeCell ref="D26:J26"/>
    <mergeCell ref="K26:S26"/>
    <mergeCell ref="T26:AB26"/>
    <mergeCell ref="AC26:AK26"/>
    <mergeCell ref="AL26:AT26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6:BC26"/>
    <mergeCell ref="AU24:BC24"/>
    <mergeCell ref="D25:J25"/>
    <mergeCell ref="K25:S25"/>
    <mergeCell ref="T25:AB25"/>
    <mergeCell ref="AC25:AK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6560-A967-442D-AB6E-B0FA8193D4C9}">
  <dimension ref="A1:BH62"/>
  <sheetViews>
    <sheetView view="pageBreakPreview" zoomScale="70" zoomScaleNormal="70" zoomScaleSheetLayoutView="70" workbookViewId="0">
      <selection activeCell="AS36" sqref="AS36:BB36"/>
    </sheetView>
  </sheetViews>
  <sheetFormatPr defaultRowHeight="17.25"/>
  <cols>
    <col min="1" max="55" width="2.25" style="27" customWidth="1"/>
    <col min="56" max="16384" width="9" style="27"/>
  </cols>
  <sheetData>
    <row r="1" spans="1:55" ht="26.25" customHeight="1"/>
    <row r="2" spans="1:55" ht="26.25" customHeight="1">
      <c r="A2" s="97" t="s">
        <v>81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26.25" customHeight="1"/>
    <row r="4" spans="1:55" ht="26.25" customHeight="1">
      <c r="A4" s="27" t="s">
        <v>49</v>
      </c>
    </row>
    <row r="5" spans="1:55" ht="26.25" customHeight="1">
      <c r="C5" s="88" t="s">
        <v>53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55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7" t="s">
        <v>50</v>
      </c>
    </row>
    <row r="8" spans="1:55" ht="26.25" customHeight="1">
      <c r="C8" s="88" t="s">
        <v>54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55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7" t="s">
        <v>51</v>
      </c>
    </row>
    <row r="11" spans="1:55" ht="26.25" customHeight="1">
      <c r="C11" s="88" t="s">
        <v>55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1:55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7" t="s">
        <v>0</v>
      </c>
    </row>
    <row r="14" spans="1:55" ht="26.25" customHeight="1">
      <c r="C14" s="88" t="s">
        <v>52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32" t="s">
        <v>63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85" t="s">
        <v>56</v>
      </c>
      <c r="Q16" s="85"/>
      <c r="R16" s="85"/>
      <c r="S16" s="85"/>
      <c r="T16" s="85"/>
      <c r="U16" s="85"/>
      <c r="V16" s="32"/>
      <c r="W16" s="32"/>
      <c r="X16" s="32"/>
      <c r="Y16" s="86" t="s">
        <v>57</v>
      </c>
      <c r="Z16" s="86"/>
      <c r="AA16" s="86"/>
      <c r="AB16" s="86"/>
      <c r="AC16" s="86"/>
      <c r="AD16" s="86"/>
      <c r="AE16" s="86"/>
      <c r="AF16" s="32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>
        <f>P17*Y17/AG17</f>
        <v>90666.666666666672</v>
      </c>
      <c r="D17" s="89"/>
      <c r="E17" s="89"/>
      <c r="F17" s="89"/>
      <c r="G17" s="89"/>
      <c r="H17" s="89"/>
      <c r="I17" s="89"/>
      <c r="J17" s="89"/>
      <c r="K17" s="9" t="s">
        <v>2</v>
      </c>
      <c r="M17" s="38"/>
      <c r="O17" s="28" t="s">
        <v>12</v>
      </c>
      <c r="P17" s="90">
        <v>160000</v>
      </c>
      <c r="Q17" s="90"/>
      <c r="R17" s="90"/>
      <c r="S17" s="90"/>
      <c r="T17" s="90"/>
      <c r="U17" s="90"/>
      <c r="V17" s="90"/>
      <c r="W17" s="32" t="s">
        <v>11</v>
      </c>
      <c r="X17" s="32"/>
      <c r="Y17" s="91">
        <f>AU29</f>
        <v>170000</v>
      </c>
      <c r="Z17" s="91"/>
      <c r="AA17" s="91"/>
      <c r="AB17" s="91"/>
      <c r="AC17" s="91"/>
      <c r="AD17" s="91"/>
      <c r="AE17" s="91"/>
      <c r="AF17" s="32" t="s">
        <v>14</v>
      </c>
      <c r="AG17" s="90">
        <v>300000</v>
      </c>
      <c r="AH17" s="90"/>
      <c r="AI17" s="90"/>
      <c r="AJ17" s="90"/>
      <c r="AK17" s="90"/>
      <c r="AL17" s="90"/>
      <c r="AM17" s="90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27" t="s">
        <v>1</v>
      </c>
    </row>
    <row r="20" spans="1:55" ht="26.25" customHeight="1">
      <c r="A20" s="27" t="s">
        <v>22</v>
      </c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28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92" t="s">
        <v>64</v>
      </c>
      <c r="E24" s="92"/>
      <c r="F24" s="92"/>
      <c r="G24" s="92"/>
      <c r="H24" s="92"/>
      <c r="I24" s="92"/>
      <c r="J24" s="92"/>
      <c r="K24" s="93">
        <v>120000</v>
      </c>
      <c r="L24" s="93"/>
      <c r="M24" s="93"/>
      <c r="N24" s="93"/>
      <c r="O24" s="93"/>
      <c r="P24" s="93"/>
      <c r="Q24" s="93"/>
      <c r="R24" s="93"/>
      <c r="S24" s="93"/>
      <c r="T24" s="68"/>
      <c r="U24" s="69"/>
      <c r="V24" s="69"/>
      <c r="W24" s="69"/>
      <c r="X24" s="69"/>
      <c r="Y24" s="69"/>
      <c r="Z24" s="69"/>
      <c r="AA24" s="69"/>
      <c r="AB24" s="70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71">
        <f>SUM(K24:AT24)</f>
        <v>120000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94" t="s">
        <v>65</v>
      </c>
      <c r="E25" s="94"/>
      <c r="F25" s="94"/>
      <c r="G25" s="94"/>
      <c r="H25" s="94"/>
      <c r="I25" s="94"/>
      <c r="J25" s="94"/>
      <c r="K25" s="93"/>
      <c r="L25" s="93"/>
      <c r="M25" s="93"/>
      <c r="N25" s="93"/>
      <c r="O25" s="93"/>
      <c r="P25" s="93"/>
      <c r="Q25" s="93"/>
      <c r="R25" s="93"/>
      <c r="S25" s="93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93">
        <v>50000</v>
      </c>
      <c r="AM25" s="93"/>
      <c r="AN25" s="93"/>
      <c r="AO25" s="93"/>
      <c r="AP25" s="93"/>
      <c r="AQ25" s="93"/>
      <c r="AR25" s="93"/>
      <c r="AS25" s="93"/>
      <c r="AT25" s="93"/>
      <c r="AU25" s="71">
        <f>SUM(K25:AT25)</f>
        <v>50000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94"/>
      <c r="E26" s="94"/>
      <c r="F26" s="94"/>
      <c r="G26" s="94"/>
      <c r="H26" s="94"/>
      <c r="I26" s="94"/>
      <c r="J26" s="94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94"/>
      <c r="E27" s="94"/>
      <c r="F27" s="94"/>
      <c r="G27" s="94"/>
      <c r="H27" s="94"/>
      <c r="I27" s="94"/>
      <c r="J27" s="94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71">
        <f t="shared" ref="AU27:AU28" si="0"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94"/>
      <c r="E28" s="94"/>
      <c r="F28" s="94"/>
      <c r="G28" s="94"/>
      <c r="H28" s="94"/>
      <c r="I28" s="94"/>
      <c r="J28" s="94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71">
        <f t="shared" si="0"/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120000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50000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170000</v>
      </c>
      <c r="AV29" s="71"/>
      <c r="AW29" s="71"/>
      <c r="AX29" s="71"/>
      <c r="AY29" s="71"/>
      <c r="AZ29" s="71"/>
      <c r="BA29" s="71"/>
      <c r="BB29" s="71"/>
      <c r="BC29" s="71"/>
    </row>
    <row r="30" spans="1:55" ht="26.25" customHeight="1"/>
    <row r="31" spans="1:55" ht="26.25" customHeight="1">
      <c r="A31" s="27" t="s">
        <v>10</v>
      </c>
    </row>
    <row r="32" spans="1:55" ht="26.25" customHeight="1">
      <c r="E32" s="95">
        <v>0.55000000000000004</v>
      </c>
      <c r="F32" s="95"/>
      <c r="G32" s="95"/>
      <c r="H32" s="95"/>
      <c r="I32" s="95"/>
      <c r="J32" s="95"/>
      <c r="K32" s="95"/>
      <c r="L32" s="95"/>
      <c r="M32" s="95"/>
      <c r="N32" s="95"/>
      <c r="O32" s="6"/>
      <c r="P32" s="6"/>
      <c r="Q32" s="5"/>
    </row>
    <row r="33" spans="1:60" ht="18.7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60" ht="26.25" customHeight="1">
      <c r="A34" s="27" t="s">
        <v>27</v>
      </c>
    </row>
    <row r="35" spans="1:60" ht="26.25" customHeight="1">
      <c r="B35" s="58" t="s">
        <v>30</v>
      </c>
      <c r="C35" s="58"/>
      <c r="D35" s="58"/>
      <c r="E35" s="58"/>
      <c r="F35" s="58"/>
      <c r="G35" s="58"/>
      <c r="H35" s="58"/>
      <c r="I35" s="58"/>
      <c r="N35" s="58" t="s">
        <v>23</v>
      </c>
      <c r="O35" s="58"/>
      <c r="P35" s="58"/>
      <c r="Q35" s="58"/>
      <c r="R35" s="58"/>
      <c r="S35" s="58"/>
      <c r="T35" s="58"/>
      <c r="U35" s="58"/>
      <c r="Y35" s="58" t="s">
        <v>26</v>
      </c>
      <c r="Z35" s="58"/>
      <c r="AA35" s="58"/>
      <c r="AB35" s="58"/>
      <c r="AC35" s="58"/>
      <c r="AD35" s="58"/>
      <c r="AE35" s="58"/>
      <c r="AF35" s="58"/>
      <c r="AK35" s="58" t="s">
        <v>36</v>
      </c>
      <c r="AL35" s="58"/>
      <c r="AM35" s="58"/>
      <c r="AN35" s="58"/>
      <c r="AO35" s="58"/>
      <c r="AP35" s="58"/>
      <c r="AS35" s="58" t="s">
        <v>37</v>
      </c>
      <c r="AT35" s="58"/>
      <c r="AU35" s="58"/>
      <c r="AV35" s="58"/>
      <c r="AW35" s="58"/>
      <c r="AX35" s="58"/>
      <c r="AY35" s="58"/>
      <c r="AZ35" s="58"/>
      <c r="BA35" s="58"/>
      <c r="BB35" s="58"/>
    </row>
    <row r="36" spans="1:60" ht="26.25" customHeight="1">
      <c r="B36" s="79">
        <f>C17</f>
        <v>90666.666666666672</v>
      </c>
      <c r="C36" s="79"/>
      <c r="D36" s="79"/>
      <c r="E36" s="79"/>
      <c r="F36" s="79"/>
      <c r="G36" s="79"/>
      <c r="H36" s="79"/>
      <c r="I36" s="79"/>
      <c r="J36" s="27" t="s">
        <v>2</v>
      </c>
      <c r="L36" s="27" t="s">
        <v>11</v>
      </c>
      <c r="N36" s="79">
        <f>SUM(K29:AK29)</f>
        <v>120000</v>
      </c>
      <c r="O36" s="79"/>
      <c r="P36" s="79"/>
      <c r="Q36" s="79"/>
      <c r="R36" s="79"/>
      <c r="S36" s="79"/>
      <c r="T36" s="79"/>
      <c r="U36" s="79"/>
      <c r="V36" s="2" t="s">
        <v>2</v>
      </c>
      <c r="W36" s="29"/>
      <c r="X36" s="29" t="s">
        <v>14</v>
      </c>
      <c r="Y36" s="77">
        <f>AU29</f>
        <v>170000</v>
      </c>
      <c r="Z36" s="77"/>
      <c r="AA36" s="77"/>
      <c r="AB36" s="77"/>
      <c r="AC36" s="77"/>
      <c r="AD36" s="77"/>
      <c r="AE36" s="77"/>
      <c r="AF36" s="77"/>
      <c r="AG36" s="29" t="s">
        <v>2</v>
      </c>
      <c r="AH36" s="29"/>
      <c r="AI36" s="27" t="s">
        <v>11</v>
      </c>
      <c r="AK36" s="115">
        <v>10</v>
      </c>
      <c r="AL36" s="115"/>
      <c r="AM36" s="27" t="s">
        <v>14</v>
      </c>
      <c r="AN36" s="75">
        <f>IF(AK36="","",VLOOKUP(AK36,BF44:BG47,2,FALSE))</f>
        <v>110</v>
      </c>
      <c r="AO36" s="75"/>
      <c r="AP36" s="75"/>
      <c r="AQ36" s="2" t="s">
        <v>11</v>
      </c>
      <c r="AS36" s="122">
        <f>E32</f>
        <v>0.55000000000000004</v>
      </c>
      <c r="AT36" s="122"/>
      <c r="AU36" s="122"/>
      <c r="AV36" s="122"/>
      <c r="AW36" s="122"/>
      <c r="AX36" s="122"/>
      <c r="AY36" s="122"/>
      <c r="AZ36" s="122"/>
      <c r="BA36" s="122"/>
      <c r="BB36" s="122"/>
      <c r="BG36" s="2"/>
      <c r="BH36" s="2"/>
    </row>
    <row r="37" spans="1:60" ht="18.75" customHeight="1"/>
    <row r="38" spans="1:60" ht="27.6" customHeight="1" thickBot="1">
      <c r="AA38" s="27" t="s">
        <v>12</v>
      </c>
      <c r="AC38" s="119">
        <f>IF(AK36="","",ROUNDDOWN(B36*N36/Y36*AK36/AN36*AS36,0))</f>
        <v>3200</v>
      </c>
      <c r="AD38" s="119"/>
      <c r="AE38" s="119"/>
      <c r="AF38" s="119"/>
      <c r="AG38" s="119"/>
      <c r="AH38" s="119"/>
      <c r="AI38" s="119"/>
      <c r="AJ38" s="119"/>
      <c r="AK38" s="119"/>
      <c r="AL38" s="119"/>
      <c r="AM38" s="10" t="s">
        <v>2</v>
      </c>
      <c r="AN38" s="11"/>
      <c r="AO38" s="27" t="s">
        <v>18</v>
      </c>
    </row>
    <row r="39" spans="1:60" ht="26.25" customHeight="1" thickTop="1">
      <c r="A39" s="27" t="s">
        <v>15</v>
      </c>
    </row>
    <row r="40" spans="1:60" ht="26.25" customHeight="1">
      <c r="B40" s="82" t="s">
        <v>16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</row>
    <row r="41" spans="1:60" ht="26.25" customHeight="1">
      <c r="B41" s="82" t="s">
        <v>17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</row>
    <row r="42" spans="1:60" ht="26.2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</row>
    <row r="43" spans="1:60" ht="26.25" customHeight="1"/>
    <row r="44" spans="1:60" ht="26.25" customHeight="1">
      <c r="BF44" s="12">
        <v>3</v>
      </c>
      <c r="BG44" s="12">
        <v>103</v>
      </c>
    </row>
    <row r="45" spans="1:60" ht="26.25" customHeight="1">
      <c r="BF45" s="12">
        <v>5</v>
      </c>
      <c r="BG45" s="12">
        <v>105</v>
      </c>
    </row>
    <row r="46" spans="1:60" ht="26.25" customHeight="1">
      <c r="BF46" s="12">
        <v>8</v>
      </c>
      <c r="BG46" s="12">
        <v>108</v>
      </c>
    </row>
    <row r="47" spans="1:60" ht="26.25" customHeight="1">
      <c r="BF47" s="12">
        <v>10</v>
      </c>
      <c r="BG47" s="12">
        <v>110</v>
      </c>
    </row>
    <row r="48" spans="1:60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72">
    <mergeCell ref="AC38:AL38"/>
    <mergeCell ref="B40:BC40"/>
    <mergeCell ref="B41:BC41"/>
    <mergeCell ref="B42:BC42"/>
    <mergeCell ref="B36:I36"/>
    <mergeCell ref="N36:U36"/>
    <mergeCell ref="Y36:AF36"/>
    <mergeCell ref="AK36:AL36"/>
    <mergeCell ref="AN36:AP36"/>
    <mergeCell ref="AS36:BB36"/>
    <mergeCell ref="AS35:BB35"/>
    <mergeCell ref="D29:J29"/>
    <mergeCell ref="K29:S29"/>
    <mergeCell ref="T29:AB29"/>
    <mergeCell ref="AC29:AK29"/>
    <mergeCell ref="AL29:AT29"/>
    <mergeCell ref="AU29:BC29"/>
    <mergeCell ref="E32:N32"/>
    <mergeCell ref="B35:I35"/>
    <mergeCell ref="N35:U35"/>
    <mergeCell ref="Y35:AF35"/>
    <mergeCell ref="AK35:AP35"/>
    <mergeCell ref="AU28:BC28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L25:AT25"/>
    <mergeCell ref="AU25:BC25"/>
    <mergeCell ref="D26:J26"/>
    <mergeCell ref="K26:S26"/>
    <mergeCell ref="T26:AB26"/>
    <mergeCell ref="AC26:AK26"/>
    <mergeCell ref="AL26:AT26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6:BC26"/>
    <mergeCell ref="AU24:BC24"/>
    <mergeCell ref="D25:J25"/>
    <mergeCell ref="K25:S25"/>
    <mergeCell ref="T25:AB25"/>
    <mergeCell ref="AC25:AK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cellComments="asDisplayed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0EF7-05CA-4C28-9DD4-5171551FE2AA}">
  <sheetPr>
    <tabColor rgb="FF00B0F0"/>
  </sheetPr>
  <dimension ref="A1:BH62"/>
  <sheetViews>
    <sheetView view="pageBreakPreview" zoomScale="70" zoomScaleNormal="70" zoomScaleSheetLayoutView="70" workbookViewId="0">
      <selection activeCell="E32" sqref="E32:N32"/>
    </sheetView>
  </sheetViews>
  <sheetFormatPr defaultRowHeight="17.25"/>
  <cols>
    <col min="1" max="55" width="2.25" style="32" customWidth="1"/>
    <col min="56" max="16384" width="9" style="32"/>
  </cols>
  <sheetData>
    <row r="1" spans="1:55" ht="26.25" customHeight="1"/>
    <row r="2" spans="1:55" ht="26.25" customHeight="1">
      <c r="A2" s="97" t="s">
        <v>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26.25" customHeight="1"/>
    <row r="4" spans="1:55" ht="26.25" customHeight="1">
      <c r="A4" s="32" t="s">
        <v>49</v>
      </c>
    </row>
    <row r="5" spans="1:55" ht="26.25" customHeight="1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</row>
    <row r="6" spans="1:55" ht="6" customHeight="1"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ht="26.25" customHeight="1">
      <c r="A7" s="32" t="s">
        <v>50</v>
      </c>
    </row>
    <row r="8" spans="1:55" ht="26.25" customHeight="1"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</row>
    <row r="9" spans="1:55" ht="6" customHeight="1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ht="26.25" customHeight="1">
      <c r="A10" s="32" t="s">
        <v>51</v>
      </c>
    </row>
    <row r="11" spans="1:55" ht="26.25" customHeight="1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</row>
    <row r="12" spans="1:55" ht="6" customHeight="1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ht="26.25" customHeight="1">
      <c r="A13" s="32" t="s">
        <v>0</v>
      </c>
    </row>
    <row r="14" spans="1:55" ht="26.25" customHeight="1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</row>
    <row r="15" spans="1:55" ht="6" customHeight="1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ht="21.2" customHeight="1">
      <c r="A16" s="32" t="s">
        <v>62</v>
      </c>
      <c r="P16" s="85" t="s">
        <v>56</v>
      </c>
      <c r="Q16" s="85"/>
      <c r="R16" s="85"/>
      <c r="S16" s="85"/>
      <c r="T16" s="85"/>
      <c r="U16" s="85"/>
      <c r="Y16" s="86" t="s">
        <v>60</v>
      </c>
      <c r="Z16" s="86"/>
      <c r="AA16" s="86"/>
      <c r="AB16" s="86"/>
      <c r="AC16" s="86"/>
      <c r="AD16" s="86"/>
      <c r="AE16" s="86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 t="e">
        <f>P17*Y17/AG17</f>
        <v>#DIV/0!</v>
      </c>
      <c r="D17" s="89"/>
      <c r="E17" s="89"/>
      <c r="F17" s="89"/>
      <c r="G17" s="89"/>
      <c r="H17" s="89"/>
      <c r="I17" s="89"/>
      <c r="J17" s="89"/>
      <c r="K17" s="33" t="s">
        <v>2</v>
      </c>
      <c r="M17" s="40"/>
      <c r="O17" s="34" t="s">
        <v>12</v>
      </c>
      <c r="P17" s="99"/>
      <c r="Q17" s="99"/>
      <c r="R17" s="99"/>
      <c r="S17" s="99"/>
      <c r="T17" s="99"/>
      <c r="U17" s="99"/>
      <c r="V17" s="99"/>
      <c r="W17" s="32" t="s">
        <v>11</v>
      </c>
      <c r="Y17" s="91">
        <f>AU29</f>
        <v>0</v>
      </c>
      <c r="Z17" s="91"/>
      <c r="AA17" s="91"/>
      <c r="AB17" s="91"/>
      <c r="AC17" s="91"/>
      <c r="AD17" s="91"/>
      <c r="AE17" s="91"/>
      <c r="AF17" s="32" t="s">
        <v>14</v>
      </c>
      <c r="AG17" s="99"/>
      <c r="AH17" s="99"/>
      <c r="AI17" s="99"/>
      <c r="AJ17" s="99"/>
      <c r="AK17" s="99"/>
      <c r="AL17" s="99"/>
      <c r="AM17" s="99"/>
    </row>
    <row r="18" spans="1:55" ht="6" customHeight="1"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2"/>
      <c r="N18" s="39"/>
      <c r="O18" s="39"/>
    </row>
    <row r="19" spans="1:55" ht="26.25" customHeight="1">
      <c r="A19" s="32" t="s">
        <v>1</v>
      </c>
    </row>
    <row r="20" spans="1:55" ht="26.25" customHeight="1">
      <c r="A20" s="32" t="s">
        <v>22</v>
      </c>
    </row>
    <row r="21" spans="1:55">
      <c r="BC21" s="43" t="s">
        <v>9</v>
      </c>
    </row>
    <row r="22" spans="1:55" ht="26.25" customHeight="1">
      <c r="B22" s="100" t="s">
        <v>3</v>
      </c>
      <c r="C22" s="100"/>
      <c r="D22" s="100"/>
      <c r="E22" s="100"/>
      <c r="F22" s="100"/>
      <c r="G22" s="100"/>
      <c r="H22" s="100"/>
      <c r="I22" s="100"/>
      <c r="J22" s="100"/>
      <c r="K22" s="100" t="s">
        <v>6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 t="s">
        <v>7</v>
      </c>
      <c r="AM22" s="100"/>
      <c r="AN22" s="100"/>
      <c r="AO22" s="100"/>
      <c r="AP22" s="100"/>
      <c r="AQ22" s="100"/>
      <c r="AR22" s="100"/>
      <c r="AS22" s="100"/>
      <c r="AT22" s="100"/>
      <c r="AU22" s="100" t="s">
        <v>8</v>
      </c>
      <c r="AV22" s="100"/>
      <c r="AW22" s="100"/>
      <c r="AX22" s="100"/>
      <c r="AY22" s="100"/>
      <c r="AZ22" s="100"/>
      <c r="BA22" s="100"/>
      <c r="BB22" s="100"/>
      <c r="BC22" s="100"/>
    </row>
    <row r="23" spans="1:55" ht="26.25" customHeight="1">
      <c r="B23" s="100"/>
      <c r="C23" s="100"/>
      <c r="D23" s="100"/>
      <c r="E23" s="100"/>
      <c r="F23" s="100"/>
      <c r="G23" s="100"/>
      <c r="H23" s="100"/>
      <c r="I23" s="100"/>
      <c r="J23" s="100"/>
      <c r="K23" s="100" t="s">
        <v>19</v>
      </c>
      <c r="L23" s="100"/>
      <c r="M23" s="100"/>
      <c r="N23" s="100"/>
      <c r="O23" s="100"/>
      <c r="P23" s="100"/>
      <c r="Q23" s="100"/>
      <c r="R23" s="100"/>
      <c r="S23" s="100"/>
      <c r="T23" s="100" t="s">
        <v>20</v>
      </c>
      <c r="U23" s="100"/>
      <c r="V23" s="100"/>
      <c r="W23" s="100"/>
      <c r="X23" s="100"/>
      <c r="Y23" s="100"/>
      <c r="Z23" s="100"/>
      <c r="AA23" s="100"/>
      <c r="AB23" s="100"/>
      <c r="AC23" s="100" t="s">
        <v>28</v>
      </c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</row>
    <row r="24" spans="1:55" ht="26.25" customHeight="1">
      <c r="B24" s="101" t="s">
        <v>4</v>
      </c>
      <c r="C24" s="101"/>
      <c r="D24" s="109"/>
      <c r="E24" s="109"/>
      <c r="F24" s="109"/>
      <c r="G24" s="109"/>
      <c r="H24" s="109"/>
      <c r="I24" s="109"/>
      <c r="J24" s="109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8">
        <f>SUM(K24:AT24)</f>
        <v>0</v>
      </c>
      <c r="AV24" s="108"/>
      <c r="AW24" s="108"/>
      <c r="AX24" s="108"/>
      <c r="AY24" s="108"/>
      <c r="AZ24" s="108"/>
      <c r="BA24" s="108"/>
      <c r="BB24" s="108"/>
      <c r="BC24" s="108"/>
    </row>
    <row r="25" spans="1:55" ht="26.25" customHeight="1">
      <c r="B25" s="101"/>
      <c r="C25" s="101"/>
      <c r="D25" s="109"/>
      <c r="E25" s="109"/>
      <c r="F25" s="109"/>
      <c r="G25" s="109"/>
      <c r="H25" s="109"/>
      <c r="I25" s="109"/>
      <c r="J25" s="109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8">
        <f>SUM(K25:AT25)</f>
        <v>0</v>
      </c>
      <c r="AV25" s="108"/>
      <c r="AW25" s="108"/>
      <c r="AX25" s="108"/>
      <c r="AY25" s="108"/>
      <c r="AZ25" s="108"/>
      <c r="BA25" s="108"/>
      <c r="BB25" s="108"/>
      <c r="BC25" s="108"/>
    </row>
    <row r="26" spans="1:55" ht="26.25" customHeight="1">
      <c r="B26" s="101"/>
      <c r="C26" s="101"/>
      <c r="D26" s="109"/>
      <c r="E26" s="109"/>
      <c r="F26" s="109"/>
      <c r="G26" s="109"/>
      <c r="H26" s="109"/>
      <c r="I26" s="109"/>
      <c r="J26" s="109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8">
        <f>SUM(K26:AT26)</f>
        <v>0</v>
      </c>
      <c r="AV26" s="108"/>
      <c r="AW26" s="108"/>
      <c r="AX26" s="108"/>
      <c r="AY26" s="108"/>
      <c r="AZ26" s="108"/>
      <c r="BA26" s="108"/>
      <c r="BB26" s="108"/>
      <c r="BC26" s="108"/>
    </row>
    <row r="27" spans="1:55" ht="26.25" customHeight="1">
      <c r="B27" s="101"/>
      <c r="C27" s="101"/>
      <c r="D27" s="109"/>
      <c r="E27" s="109"/>
      <c r="F27" s="109"/>
      <c r="G27" s="109"/>
      <c r="H27" s="109"/>
      <c r="I27" s="109"/>
      <c r="J27" s="109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8">
        <f t="shared" ref="AU27:AU28" si="0">SUM(K27:AT27)</f>
        <v>0</v>
      </c>
      <c r="AV27" s="108"/>
      <c r="AW27" s="108"/>
      <c r="AX27" s="108"/>
      <c r="AY27" s="108"/>
      <c r="AZ27" s="108"/>
      <c r="BA27" s="108"/>
      <c r="BB27" s="108"/>
      <c r="BC27" s="108"/>
    </row>
    <row r="28" spans="1:55" ht="26.25" customHeight="1">
      <c r="B28" s="101"/>
      <c r="C28" s="101"/>
      <c r="D28" s="109"/>
      <c r="E28" s="109"/>
      <c r="F28" s="109"/>
      <c r="G28" s="109"/>
      <c r="H28" s="109"/>
      <c r="I28" s="109"/>
      <c r="J28" s="109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8">
        <f t="shared" si="0"/>
        <v>0</v>
      </c>
      <c r="AV28" s="108"/>
      <c r="AW28" s="108"/>
      <c r="AX28" s="108"/>
      <c r="AY28" s="108"/>
      <c r="AZ28" s="108"/>
      <c r="BA28" s="108"/>
      <c r="BB28" s="108"/>
      <c r="BC28" s="108"/>
    </row>
    <row r="29" spans="1:55" ht="26.25" customHeight="1">
      <c r="B29" s="101"/>
      <c r="C29" s="102"/>
      <c r="D29" s="110" t="s">
        <v>5</v>
      </c>
      <c r="E29" s="100"/>
      <c r="F29" s="100"/>
      <c r="G29" s="100"/>
      <c r="H29" s="100"/>
      <c r="I29" s="100"/>
      <c r="J29" s="100"/>
      <c r="K29" s="108">
        <f>SUM(K24:S28)</f>
        <v>0</v>
      </c>
      <c r="L29" s="108"/>
      <c r="M29" s="108"/>
      <c r="N29" s="108"/>
      <c r="O29" s="108"/>
      <c r="P29" s="108"/>
      <c r="Q29" s="108"/>
      <c r="R29" s="108"/>
      <c r="S29" s="108"/>
      <c r="T29" s="108">
        <f>SUM(T24:AB28)</f>
        <v>0</v>
      </c>
      <c r="U29" s="108"/>
      <c r="V29" s="108"/>
      <c r="W29" s="108"/>
      <c r="X29" s="108"/>
      <c r="Y29" s="108"/>
      <c r="Z29" s="108"/>
      <c r="AA29" s="108"/>
      <c r="AB29" s="108"/>
      <c r="AC29" s="108">
        <f>SUM(AC24:AK28)</f>
        <v>0</v>
      </c>
      <c r="AD29" s="108"/>
      <c r="AE29" s="108"/>
      <c r="AF29" s="108"/>
      <c r="AG29" s="108"/>
      <c r="AH29" s="108"/>
      <c r="AI29" s="108"/>
      <c r="AJ29" s="108"/>
      <c r="AK29" s="108"/>
      <c r="AL29" s="108">
        <f>SUM(AL24:AT28)</f>
        <v>0</v>
      </c>
      <c r="AM29" s="108"/>
      <c r="AN29" s="108"/>
      <c r="AO29" s="108"/>
      <c r="AP29" s="108"/>
      <c r="AQ29" s="108"/>
      <c r="AR29" s="108"/>
      <c r="AS29" s="108"/>
      <c r="AT29" s="108"/>
      <c r="AU29" s="108">
        <f>SUM(K29:AT29)</f>
        <v>0</v>
      </c>
      <c r="AV29" s="108"/>
      <c r="AW29" s="108"/>
      <c r="AX29" s="108"/>
      <c r="AY29" s="108"/>
      <c r="AZ29" s="108"/>
      <c r="BA29" s="108"/>
      <c r="BB29" s="108"/>
      <c r="BC29" s="108"/>
    </row>
    <row r="30" spans="1:55" ht="26.25" customHeight="1"/>
    <row r="31" spans="1:55" ht="26.25" customHeight="1">
      <c r="A31" s="32" t="s">
        <v>10</v>
      </c>
    </row>
    <row r="32" spans="1:55" ht="26.25" customHeight="1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44"/>
      <c r="P32" s="44"/>
      <c r="Q32" s="45"/>
    </row>
    <row r="33" spans="1:60" ht="18.75" customHeight="1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4"/>
      <c r="P33" s="44"/>
      <c r="Q33" s="45"/>
    </row>
    <row r="34" spans="1:60" ht="26.25" customHeight="1">
      <c r="A34" s="32" t="s">
        <v>27</v>
      </c>
    </row>
    <row r="35" spans="1:60" ht="26.25" customHeight="1">
      <c r="B35" s="97" t="s">
        <v>30</v>
      </c>
      <c r="C35" s="97"/>
      <c r="D35" s="97"/>
      <c r="E35" s="97"/>
      <c r="F35" s="97"/>
      <c r="G35" s="97"/>
      <c r="H35" s="97"/>
      <c r="I35" s="97"/>
      <c r="N35" s="97" t="s">
        <v>23</v>
      </c>
      <c r="O35" s="97"/>
      <c r="P35" s="97"/>
      <c r="Q35" s="97"/>
      <c r="R35" s="97"/>
      <c r="S35" s="97"/>
      <c r="T35" s="97"/>
      <c r="U35" s="97"/>
      <c r="Y35" s="97" t="s">
        <v>26</v>
      </c>
      <c r="Z35" s="97"/>
      <c r="AA35" s="97"/>
      <c r="AB35" s="97"/>
      <c r="AC35" s="97"/>
      <c r="AD35" s="97"/>
      <c r="AE35" s="97"/>
      <c r="AF35" s="97"/>
      <c r="AK35" s="97" t="s">
        <v>36</v>
      </c>
      <c r="AL35" s="97"/>
      <c r="AM35" s="97"/>
      <c r="AN35" s="97"/>
      <c r="AO35" s="97"/>
      <c r="AP35" s="97"/>
      <c r="AS35" s="97" t="s">
        <v>37</v>
      </c>
      <c r="AT35" s="97"/>
      <c r="AU35" s="97"/>
      <c r="AV35" s="97"/>
      <c r="AW35" s="97"/>
      <c r="AX35" s="97"/>
      <c r="AY35" s="97"/>
      <c r="AZ35" s="97"/>
      <c r="BA35" s="97"/>
      <c r="BB35" s="97"/>
    </row>
    <row r="36" spans="1:60" ht="26.25" customHeight="1">
      <c r="B36" s="120" t="e">
        <f>C17</f>
        <v>#DIV/0!</v>
      </c>
      <c r="C36" s="120"/>
      <c r="D36" s="120"/>
      <c r="E36" s="120"/>
      <c r="F36" s="120"/>
      <c r="G36" s="120"/>
      <c r="H36" s="120"/>
      <c r="I36" s="120"/>
      <c r="J36" s="32" t="s">
        <v>2</v>
      </c>
      <c r="L36" s="32" t="s">
        <v>11</v>
      </c>
      <c r="N36" s="120">
        <f>SUM(K29:AK29)</f>
        <v>0</v>
      </c>
      <c r="O36" s="120"/>
      <c r="P36" s="120"/>
      <c r="Q36" s="120"/>
      <c r="R36" s="120"/>
      <c r="S36" s="120"/>
      <c r="T36" s="120"/>
      <c r="U36" s="120"/>
      <c r="V36" s="39" t="s">
        <v>2</v>
      </c>
      <c r="W36" s="52"/>
      <c r="X36" s="52" t="s">
        <v>14</v>
      </c>
      <c r="Y36" s="112">
        <f>AU29</f>
        <v>0</v>
      </c>
      <c r="Z36" s="112"/>
      <c r="AA36" s="112"/>
      <c r="AB36" s="112"/>
      <c r="AC36" s="112"/>
      <c r="AD36" s="112"/>
      <c r="AE36" s="112"/>
      <c r="AF36" s="112"/>
      <c r="AG36" s="52" t="s">
        <v>2</v>
      </c>
      <c r="AH36" s="52"/>
      <c r="AI36" s="32" t="s">
        <v>11</v>
      </c>
      <c r="AK36" s="115">
        <v>8</v>
      </c>
      <c r="AL36" s="115"/>
      <c r="AM36" s="32" t="s">
        <v>14</v>
      </c>
      <c r="AN36" s="116">
        <f>IF(AK36="","",VLOOKUP(AK36,BF44:BG47,2,FALSE))</f>
        <v>108</v>
      </c>
      <c r="AO36" s="116"/>
      <c r="AP36" s="116"/>
      <c r="AQ36" s="39" t="s">
        <v>11</v>
      </c>
      <c r="AS36" s="121">
        <f>E32</f>
        <v>0</v>
      </c>
      <c r="AT36" s="121"/>
      <c r="AU36" s="121"/>
      <c r="AV36" s="121"/>
      <c r="AW36" s="121"/>
      <c r="AX36" s="121"/>
      <c r="AY36" s="121"/>
      <c r="AZ36" s="121"/>
      <c r="BA36" s="121"/>
      <c r="BB36" s="121"/>
      <c r="BG36" s="39"/>
      <c r="BH36" s="39"/>
    </row>
    <row r="37" spans="1:60" ht="18.75" customHeight="1"/>
    <row r="38" spans="1:60" ht="27.6" customHeight="1" thickBot="1">
      <c r="AA38" s="32" t="s">
        <v>12</v>
      </c>
      <c r="AC38" s="117" t="e">
        <f>IF(AK36="","",ROUNDDOWN(B36*N36/Y36*AK36/AN36*AS36,0))</f>
        <v>#DIV/0!</v>
      </c>
      <c r="AD38" s="117"/>
      <c r="AE38" s="117"/>
      <c r="AF38" s="117"/>
      <c r="AG38" s="117"/>
      <c r="AH38" s="117"/>
      <c r="AI38" s="117"/>
      <c r="AJ38" s="117"/>
      <c r="AK38" s="117"/>
      <c r="AL38" s="117"/>
      <c r="AM38" s="49" t="s">
        <v>2</v>
      </c>
      <c r="AN38" s="53"/>
      <c r="AO38" s="32" t="s">
        <v>18</v>
      </c>
    </row>
    <row r="39" spans="1:60" ht="26.25" customHeight="1" thickTop="1">
      <c r="A39" s="32" t="s">
        <v>15</v>
      </c>
    </row>
    <row r="40" spans="1:60" ht="26.25" customHeight="1">
      <c r="B40" s="114" t="s">
        <v>16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</row>
    <row r="41" spans="1:60" ht="26.25" customHeight="1">
      <c r="B41" s="114" t="s">
        <v>17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</row>
    <row r="42" spans="1:60" ht="26.25" customHeight="1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</row>
    <row r="43" spans="1:60" ht="26.25" customHeight="1"/>
    <row r="44" spans="1:60" ht="26.25" customHeight="1">
      <c r="BF44" s="51">
        <v>3</v>
      </c>
      <c r="BG44" s="51">
        <v>103</v>
      </c>
    </row>
    <row r="45" spans="1:60" ht="26.25" customHeight="1">
      <c r="BF45" s="51">
        <v>5</v>
      </c>
      <c r="BG45" s="51">
        <v>105</v>
      </c>
    </row>
    <row r="46" spans="1:60" ht="26.25" customHeight="1">
      <c r="BF46" s="51">
        <v>8</v>
      </c>
      <c r="BG46" s="51">
        <v>108</v>
      </c>
    </row>
    <row r="47" spans="1:60" ht="26.25" customHeight="1">
      <c r="BF47" s="51">
        <v>10</v>
      </c>
      <c r="BG47" s="51">
        <v>110</v>
      </c>
    </row>
    <row r="48" spans="1:60" ht="26.25" customHeight="1"/>
    <row r="49" s="32" customFormat="1" ht="26.25" customHeight="1"/>
    <row r="50" s="32" customFormat="1" ht="26.25" customHeight="1"/>
    <row r="51" s="32" customFormat="1" ht="26.25" customHeight="1"/>
    <row r="52" s="32" customFormat="1" ht="26.25" customHeight="1"/>
    <row r="53" s="32" customFormat="1" ht="26.25" customHeight="1"/>
    <row r="54" s="32" customFormat="1" ht="26.25" customHeight="1"/>
    <row r="55" s="32" customFormat="1" ht="26.25" customHeight="1"/>
    <row r="56" s="32" customFormat="1" ht="26.25" customHeight="1"/>
    <row r="57" s="32" customFormat="1" ht="26.25" customHeight="1"/>
    <row r="58" s="32" customFormat="1" ht="26.25" customHeight="1"/>
    <row r="59" s="32" customFormat="1" ht="26.25" customHeight="1"/>
    <row r="60" s="32" customFormat="1" ht="26.25" customHeight="1"/>
    <row r="61" s="32" customFormat="1" ht="26.25" customHeight="1"/>
    <row r="62" s="32" customFormat="1" ht="26.25" customHeight="1"/>
  </sheetData>
  <mergeCells count="72">
    <mergeCell ref="AC38:AL38"/>
    <mergeCell ref="B40:BC40"/>
    <mergeCell ref="B41:BC41"/>
    <mergeCell ref="B42:BC42"/>
    <mergeCell ref="B36:I36"/>
    <mergeCell ref="N36:U36"/>
    <mergeCell ref="Y36:AF36"/>
    <mergeCell ref="AK36:AL36"/>
    <mergeCell ref="AN36:AP36"/>
    <mergeCell ref="AS36:BB36"/>
    <mergeCell ref="AS35:BB35"/>
    <mergeCell ref="D29:J29"/>
    <mergeCell ref="K29:S29"/>
    <mergeCell ref="T29:AB29"/>
    <mergeCell ref="AC29:AK29"/>
    <mergeCell ref="AL29:AT29"/>
    <mergeCell ref="AU29:BC29"/>
    <mergeCell ref="E32:N32"/>
    <mergeCell ref="B35:I35"/>
    <mergeCell ref="N35:U35"/>
    <mergeCell ref="Y35:AF35"/>
    <mergeCell ref="AK35:AP35"/>
    <mergeCell ref="AU28:BC28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L25:AT25"/>
    <mergeCell ref="AU25:BC25"/>
    <mergeCell ref="D26:J26"/>
    <mergeCell ref="K26:S26"/>
    <mergeCell ref="T26:AB26"/>
    <mergeCell ref="AC26:AK26"/>
    <mergeCell ref="AL26:AT26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6:BC26"/>
    <mergeCell ref="AU24:BC24"/>
    <mergeCell ref="D25:J25"/>
    <mergeCell ref="K25:S25"/>
    <mergeCell ref="T25:AB25"/>
    <mergeCell ref="AC25:AK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H62"/>
  <sheetViews>
    <sheetView view="pageBreakPreview" zoomScale="70" zoomScaleNormal="70" zoomScaleSheetLayoutView="70" workbookViewId="0">
      <selection activeCell="AC26" sqref="AC26:AK26"/>
    </sheetView>
  </sheetViews>
  <sheetFormatPr defaultRowHeight="17.25"/>
  <cols>
    <col min="1" max="55" width="2.25" style="1" customWidth="1"/>
    <col min="56" max="16384" width="9" style="1"/>
  </cols>
  <sheetData>
    <row r="1" spans="1:55" ht="26.25" customHeight="1">
      <c r="A1" s="27"/>
    </row>
    <row r="2" spans="1:55" ht="26.25" customHeight="1">
      <c r="A2" s="97" t="s">
        <v>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26.25" customHeight="1"/>
    <row r="4" spans="1:55" s="27" customFormat="1" ht="26.25" customHeight="1">
      <c r="A4" s="27" t="s">
        <v>49</v>
      </c>
    </row>
    <row r="5" spans="1:55" s="27" customFormat="1" ht="26.25" customHeight="1">
      <c r="C5" s="88" t="s">
        <v>53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55" s="27" customFormat="1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27" customFormat="1" ht="26.25" customHeight="1">
      <c r="A7" s="27" t="s">
        <v>50</v>
      </c>
    </row>
    <row r="8" spans="1:55" s="27" customFormat="1" ht="26.25" customHeight="1">
      <c r="C8" s="88" t="s">
        <v>54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55" s="27" customFormat="1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27" customFormat="1" ht="26.25" customHeight="1">
      <c r="A10" s="27" t="s">
        <v>51</v>
      </c>
    </row>
    <row r="11" spans="1:55" s="27" customFormat="1" ht="26.25" customHeight="1">
      <c r="C11" s="88" t="s">
        <v>55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1:55" s="27" customFormat="1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27" customFormat="1" ht="26.25" customHeight="1">
      <c r="A13" s="27" t="s">
        <v>0</v>
      </c>
    </row>
    <row r="14" spans="1:55" s="27" customFormat="1" ht="26.25" customHeight="1">
      <c r="C14" s="88" t="s">
        <v>52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5" s="27" customFormat="1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27" customFormat="1" ht="21.2" customHeight="1">
      <c r="A16" s="32" t="s">
        <v>62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85" t="s">
        <v>56</v>
      </c>
      <c r="Q16" s="85"/>
      <c r="R16" s="85"/>
      <c r="S16" s="85"/>
      <c r="T16" s="85"/>
      <c r="U16" s="85"/>
      <c r="V16" s="32"/>
      <c r="W16" s="32"/>
      <c r="X16" s="32"/>
      <c r="Y16" s="86" t="s">
        <v>60</v>
      </c>
      <c r="Z16" s="86"/>
      <c r="AA16" s="86"/>
      <c r="AB16" s="86"/>
      <c r="AC16" s="86"/>
      <c r="AD16" s="86"/>
      <c r="AE16" s="86"/>
      <c r="AF16" s="32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s="27" customFormat="1" ht="26.25" customHeight="1">
      <c r="C17" s="89">
        <f>P17*Y17/AG17</f>
        <v>69333.333333333328</v>
      </c>
      <c r="D17" s="89"/>
      <c r="E17" s="89"/>
      <c r="F17" s="89"/>
      <c r="G17" s="89"/>
      <c r="H17" s="89"/>
      <c r="I17" s="89"/>
      <c r="J17" s="89"/>
      <c r="K17" s="9" t="s">
        <v>2</v>
      </c>
      <c r="M17" s="38"/>
      <c r="O17" s="28" t="s">
        <v>12</v>
      </c>
      <c r="P17" s="90">
        <v>160000</v>
      </c>
      <c r="Q17" s="90"/>
      <c r="R17" s="90"/>
      <c r="S17" s="90"/>
      <c r="T17" s="90"/>
      <c r="U17" s="90"/>
      <c r="V17" s="90"/>
      <c r="W17" s="32" t="s">
        <v>11</v>
      </c>
      <c r="X17" s="32"/>
      <c r="Y17" s="91">
        <f>AU29</f>
        <v>130000</v>
      </c>
      <c r="Z17" s="91"/>
      <c r="AA17" s="91"/>
      <c r="AB17" s="91"/>
      <c r="AC17" s="91"/>
      <c r="AD17" s="91"/>
      <c r="AE17" s="91"/>
      <c r="AF17" s="32" t="s">
        <v>14</v>
      </c>
      <c r="AG17" s="90">
        <v>300000</v>
      </c>
      <c r="AH17" s="90"/>
      <c r="AI17" s="90"/>
      <c r="AJ17" s="90"/>
      <c r="AK17" s="90"/>
      <c r="AL17" s="90"/>
      <c r="AM17" s="90"/>
    </row>
    <row r="18" spans="1:55" s="27" customFormat="1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s="27" customFormat="1" ht="26.25" customHeight="1">
      <c r="A19" s="27" t="s">
        <v>1</v>
      </c>
    </row>
    <row r="20" spans="1:55" s="27" customFormat="1" ht="26.25" customHeight="1">
      <c r="A20" s="27" t="s">
        <v>22</v>
      </c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28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94" t="s">
        <v>59</v>
      </c>
      <c r="E24" s="94"/>
      <c r="F24" s="94"/>
      <c r="G24" s="94"/>
      <c r="H24" s="94"/>
      <c r="I24" s="94"/>
      <c r="J24" s="94"/>
      <c r="K24" s="93">
        <v>130000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71">
        <f>SUM(K24:AT24)</f>
        <v>130000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94"/>
      <c r="E25" s="94"/>
      <c r="F25" s="94"/>
      <c r="G25" s="94"/>
      <c r="H25" s="94"/>
      <c r="I25" s="94"/>
      <c r="J25" s="94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71">
        <f>SUM(K25:AT25)</f>
        <v>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94"/>
      <c r="E26" s="94"/>
      <c r="F26" s="94"/>
      <c r="G26" s="94"/>
      <c r="H26" s="94"/>
      <c r="I26" s="94"/>
      <c r="J26" s="94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94"/>
      <c r="E27" s="94"/>
      <c r="F27" s="94"/>
      <c r="G27" s="94"/>
      <c r="H27" s="94"/>
      <c r="I27" s="94"/>
      <c r="J27" s="94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71">
        <f t="shared" ref="AU27:AU28" si="0"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94"/>
      <c r="E28" s="94"/>
      <c r="F28" s="94"/>
      <c r="G28" s="94"/>
      <c r="H28" s="94"/>
      <c r="I28" s="94"/>
      <c r="J28" s="94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71">
        <f t="shared" si="0"/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130000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130000</v>
      </c>
      <c r="AV29" s="71"/>
      <c r="AW29" s="71"/>
      <c r="AX29" s="71"/>
      <c r="AY29" s="71"/>
      <c r="AZ29" s="71"/>
      <c r="BA29" s="71"/>
      <c r="BB29" s="71"/>
      <c r="BC29" s="71"/>
    </row>
    <row r="30" spans="1:55" ht="26.25" customHeight="1"/>
    <row r="31" spans="1:55" ht="26.25" customHeight="1">
      <c r="A31" s="1" t="s">
        <v>10</v>
      </c>
    </row>
    <row r="32" spans="1:55" ht="26.25" customHeight="1">
      <c r="E32" s="95">
        <v>0.55000000000000004</v>
      </c>
      <c r="F32" s="95"/>
      <c r="G32" s="95"/>
      <c r="H32" s="95"/>
      <c r="I32" s="95"/>
      <c r="J32" s="95"/>
      <c r="K32" s="95"/>
      <c r="L32" s="95"/>
      <c r="M32" s="95"/>
      <c r="N32" s="95"/>
      <c r="O32" s="6"/>
      <c r="P32" s="6"/>
      <c r="Q32" s="5"/>
    </row>
    <row r="33" spans="1:60" ht="18.7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60" ht="26.25" customHeight="1">
      <c r="A34" s="1" t="s">
        <v>27</v>
      </c>
    </row>
    <row r="35" spans="1:60" s="16" customFormat="1" ht="26.25" customHeight="1">
      <c r="B35" s="58" t="s">
        <v>30</v>
      </c>
      <c r="C35" s="58"/>
      <c r="D35" s="58"/>
      <c r="E35" s="58"/>
      <c r="F35" s="58"/>
      <c r="G35" s="58"/>
      <c r="H35" s="58"/>
      <c r="I35" s="58"/>
      <c r="N35" s="58" t="s">
        <v>33</v>
      </c>
      <c r="O35" s="58"/>
      <c r="P35" s="58"/>
      <c r="Q35" s="58"/>
      <c r="R35" s="58"/>
      <c r="S35" s="58"/>
      <c r="T35" s="58"/>
      <c r="U35" s="58"/>
      <c r="Y35" s="58" t="s">
        <v>35</v>
      </c>
      <c r="Z35" s="58"/>
      <c r="AA35" s="58"/>
      <c r="AB35" s="58"/>
      <c r="AC35" s="58"/>
      <c r="AD35" s="58"/>
      <c r="AE35" s="58"/>
      <c r="AF35" s="58"/>
      <c r="AK35" s="58" t="s">
        <v>36</v>
      </c>
      <c r="AL35" s="58"/>
      <c r="AM35" s="58"/>
      <c r="AN35" s="58"/>
      <c r="AO35" s="58"/>
      <c r="AP35" s="58"/>
      <c r="AS35" s="58" t="s">
        <v>37</v>
      </c>
      <c r="AT35" s="58"/>
      <c r="AU35" s="58"/>
      <c r="AV35" s="58"/>
      <c r="AW35" s="58"/>
      <c r="AX35" s="58"/>
      <c r="AY35" s="58"/>
      <c r="AZ35" s="58"/>
      <c r="BA35" s="58"/>
      <c r="BB35" s="58"/>
    </row>
    <row r="36" spans="1:60" ht="26.25" customHeight="1">
      <c r="A36" s="16"/>
      <c r="B36" s="79">
        <f>C17</f>
        <v>69333.333333333328</v>
      </c>
      <c r="C36" s="79"/>
      <c r="D36" s="79"/>
      <c r="E36" s="79"/>
      <c r="F36" s="79"/>
      <c r="G36" s="79"/>
      <c r="H36" s="79"/>
      <c r="I36" s="79"/>
      <c r="J36" s="16" t="s">
        <v>31</v>
      </c>
      <c r="K36" s="16"/>
      <c r="L36" s="16" t="s">
        <v>32</v>
      </c>
      <c r="M36" s="16"/>
      <c r="N36" s="79">
        <f>SUM(K29:AK29)</f>
        <v>130000</v>
      </c>
      <c r="O36" s="79"/>
      <c r="P36" s="79"/>
      <c r="Q36" s="79"/>
      <c r="R36" s="79"/>
      <c r="S36" s="79"/>
      <c r="T36" s="79"/>
      <c r="U36" s="79"/>
      <c r="V36" s="2" t="s">
        <v>2</v>
      </c>
      <c r="W36" s="17"/>
      <c r="X36" s="17" t="s">
        <v>34</v>
      </c>
      <c r="Y36" s="77">
        <f>AU29</f>
        <v>130000</v>
      </c>
      <c r="Z36" s="77"/>
      <c r="AA36" s="77"/>
      <c r="AB36" s="77"/>
      <c r="AC36" s="77"/>
      <c r="AD36" s="77"/>
      <c r="AE36" s="77"/>
      <c r="AF36" s="77"/>
      <c r="AG36" s="17" t="s">
        <v>31</v>
      </c>
      <c r="AH36" s="17"/>
      <c r="AI36" s="1" t="s">
        <v>32</v>
      </c>
      <c r="AK36" s="115">
        <v>8</v>
      </c>
      <c r="AL36" s="115"/>
      <c r="AM36" s="1" t="s">
        <v>14</v>
      </c>
      <c r="AN36" s="75">
        <f>IF(AK36="","",VLOOKUP(AK36,BF44:BG47,2,FALSE))</f>
        <v>108</v>
      </c>
      <c r="AO36" s="75"/>
      <c r="AP36" s="75"/>
      <c r="AQ36" s="2" t="s">
        <v>11</v>
      </c>
      <c r="AS36" s="122">
        <f>E32</f>
        <v>0.55000000000000004</v>
      </c>
      <c r="AT36" s="122"/>
      <c r="AU36" s="122"/>
      <c r="AV36" s="122"/>
      <c r="AW36" s="122"/>
      <c r="AX36" s="122"/>
      <c r="AY36" s="122"/>
      <c r="AZ36" s="122"/>
      <c r="BA36" s="122"/>
      <c r="BB36" s="122"/>
      <c r="BG36" s="2"/>
      <c r="BH36" s="2"/>
    </row>
    <row r="37" spans="1:60" ht="18.75" customHeight="1"/>
    <row r="38" spans="1:60" s="16" customFormat="1" ht="27.6" customHeight="1" thickBot="1">
      <c r="AA38" s="16" t="s">
        <v>39</v>
      </c>
      <c r="AC38" s="119">
        <f>IF(AK36="","",ROUNDDOWN(B36*N36/Y36*AK36/AN36*AS36,0))</f>
        <v>2824</v>
      </c>
      <c r="AD38" s="119"/>
      <c r="AE38" s="119"/>
      <c r="AF38" s="119"/>
      <c r="AG38" s="119"/>
      <c r="AH38" s="119"/>
      <c r="AI38" s="119"/>
      <c r="AJ38" s="119"/>
      <c r="AK38" s="119"/>
      <c r="AL38" s="119"/>
      <c r="AM38" s="10" t="s">
        <v>2</v>
      </c>
      <c r="AN38" s="11"/>
      <c r="AO38" s="16" t="s">
        <v>38</v>
      </c>
    </row>
    <row r="39" spans="1:60" ht="26.25" customHeight="1" thickTop="1">
      <c r="A39" s="1" t="s">
        <v>15</v>
      </c>
    </row>
    <row r="40" spans="1:60" ht="26.25" customHeight="1">
      <c r="B40" s="82" t="s">
        <v>16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</row>
    <row r="41" spans="1:60" ht="26.25" customHeight="1">
      <c r="B41" s="82" t="s">
        <v>17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</row>
    <row r="42" spans="1:60" ht="26.2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</row>
    <row r="43" spans="1:60" ht="26.25" customHeight="1"/>
    <row r="44" spans="1:60" ht="26.25" customHeight="1">
      <c r="BF44" s="12">
        <v>3</v>
      </c>
      <c r="BG44" s="12">
        <v>103</v>
      </c>
    </row>
    <row r="45" spans="1:60" ht="26.25" customHeight="1">
      <c r="BF45" s="12">
        <v>5</v>
      </c>
      <c r="BG45" s="12">
        <v>105</v>
      </c>
    </row>
    <row r="46" spans="1:60" ht="26.25" customHeight="1">
      <c r="BF46" s="12">
        <v>8</v>
      </c>
      <c r="BG46" s="12">
        <v>108</v>
      </c>
    </row>
    <row r="47" spans="1:60" ht="26.25" customHeight="1">
      <c r="BF47" s="12">
        <v>10</v>
      </c>
      <c r="BG47" s="12">
        <v>110</v>
      </c>
    </row>
    <row r="48" spans="1:60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72">
    <mergeCell ref="AL29:AT29"/>
    <mergeCell ref="B40:BC40"/>
    <mergeCell ref="B41:BC41"/>
    <mergeCell ref="B42:BC42"/>
    <mergeCell ref="AS36:BB36"/>
    <mergeCell ref="AK36:AL36"/>
    <mergeCell ref="AN36:AP36"/>
    <mergeCell ref="AK35:AP35"/>
    <mergeCell ref="AS35:BB35"/>
    <mergeCell ref="AC38:AL38"/>
    <mergeCell ref="B35:I35"/>
    <mergeCell ref="B36:I36"/>
    <mergeCell ref="N36:U36"/>
    <mergeCell ref="N35:U35"/>
    <mergeCell ref="Y36:AF36"/>
    <mergeCell ref="Y35:AF35"/>
    <mergeCell ref="AU29:BC29"/>
    <mergeCell ref="E32:N32"/>
    <mergeCell ref="AU28:BC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B24:C29"/>
    <mergeCell ref="D24:J24"/>
    <mergeCell ref="K24:S24"/>
    <mergeCell ref="T24:AB24"/>
    <mergeCell ref="AC24:AK24"/>
    <mergeCell ref="D26:J26"/>
    <mergeCell ref="K26:S26"/>
    <mergeCell ref="T26:AB26"/>
    <mergeCell ref="AC26:AK26"/>
    <mergeCell ref="D29:J29"/>
    <mergeCell ref="K29:S29"/>
    <mergeCell ref="T29:AB29"/>
    <mergeCell ref="AC29:AK29"/>
    <mergeCell ref="B22:J23"/>
    <mergeCell ref="K22:AK22"/>
    <mergeCell ref="AL22:AT23"/>
    <mergeCell ref="AU22:BC23"/>
    <mergeCell ref="K23:S23"/>
    <mergeCell ref="T23:AB23"/>
    <mergeCell ref="AC23:AK23"/>
    <mergeCell ref="C17:J17"/>
    <mergeCell ref="A2:BC2"/>
    <mergeCell ref="C5:BC5"/>
    <mergeCell ref="C8:BC8"/>
    <mergeCell ref="C11:BC11"/>
    <mergeCell ref="C14:BC14"/>
    <mergeCell ref="P16:U16"/>
    <mergeCell ref="Y16:AE16"/>
    <mergeCell ref="AG16:AN16"/>
    <mergeCell ref="P17:V17"/>
    <mergeCell ref="Y17:AE17"/>
    <mergeCell ref="AG17:AM17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984A-725C-4373-86FE-E2E07E25EFD5}">
  <sheetPr>
    <tabColor rgb="FF92D050"/>
  </sheetPr>
  <dimension ref="A1:BG69"/>
  <sheetViews>
    <sheetView view="pageBreakPreview" zoomScale="70" zoomScaleNormal="70" zoomScaleSheetLayoutView="70" workbookViewId="0">
      <selection activeCell="K24" sqref="K24:S24"/>
    </sheetView>
  </sheetViews>
  <sheetFormatPr defaultRowHeight="17.25"/>
  <cols>
    <col min="1" max="55" width="2.25" style="27" customWidth="1"/>
    <col min="56" max="16384" width="9" style="27"/>
  </cols>
  <sheetData>
    <row r="1" spans="1:55" ht="13.9" customHeight="1"/>
    <row r="2" spans="1:55" ht="26.25" customHeight="1">
      <c r="A2" s="58" t="s">
        <v>77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</row>
    <row r="3" spans="1:55" ht="9.4" customHeight="1"/>
    <row r="4" spans="1:55" ht="21.2" customHeight="1">
      <c r="A4" s="27" t="s">
        <v>49</v>
      </c>
    </row>
    <row r="5" spans="1:55" ht="26.25" customHeight="1"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</row>
    <row r="6" spans="1:55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1.2" customHeight="1">
      <c r="A7" s="27" t="s">
        <v>50</v>
      </c>
    </row>
    <row r="8" spans="1:55" ht="26.25" customHeight="1"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</row>
    <row r="9" spans="1:55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4" customHeight="1">
      <c r="A10" s="27" t="s">
        <v>51</v>
      </c>
    </row>
    <row r="11" spans="1:55" ht="26.25" customHeight="1"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</row>
    <row r="12" spans="1:55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7" t="s">
        <v>0</v>
      </c>
    </row>
    <row r="14" spans="1:55" ht="26.25" customHeight="1"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27" t="s">
        <v>63</v>
      </c>
      <c r="P16" s="55" t="s">
        <v>56</v>
      </c>
      <c r="Q16" s="55"/>
      <c r="R16" s="55"/>
      <c r="S16" s="55"/>
      <c r="T16" s="55"/>
      <c r="U16" s="55"/>
      <c r="Y16" s="56" t="s">
        <v>57</v>
      </c>
      <c r="Z16" s="56"/>
      <c r="AA16" s="56"/>
      <c r="AB16" s="56"/>
      <c r="AC16" s="56"/>
      <c r="AD16" s="56"/>
      <c r="AE16" s="56"/>
      <c r="AG16" s="57" t="s">
        <v>58</v>
      </c>
      <c r="AH16" s="57"/>
      <c r="AI16" s="57"/>
      <c r="AJ16" s="57"/>
      <c r="AK16" s="57"/>
      <c r="AL16" s="57"/>
      <c r="AM16" s="57"/>
      <c r="AN16" s="57"/>
    </row>
    <row r="17" spans="1:55" ht="26.25" customHeight="1">
      <c r="C17" s="60" t="e">
        <f>P17*Y17/AG17</f>
        <v>#DIV/0!</v>
      </c>
      <c r="D17" s="60"/>
      <c r="E17" s="60"/>
      <c r="F17" s="60"/>
      <c r="G17" s="60"/>
      <c r="H17" s="60"/>
      <c r="I17" s="60"/>
      <c r="J17" s="60"/>
      <c r="K17" s="9" t="s">
        <v>2</v>
      </c>
      <c r="O17" s="28" t="s">
        <v>12</v>
      </c>
      <c r="P17" s="61"/>
      <c r="Q17" s="61"/>
      <c r="R17" s="61"/>
      <c r="S17" s="61"/>
      <c r="T17" s="61"/>
      <c r="U17" s="61"/>
      <c r="V17" s="61"/>
      <c r="W17" s="27" t="s">
        <v>11</v>
      </c>
      <c r="Y17" s="62">
        <f>AU29</f>
        <v>0</v>
      </c>
      <c r="Z17" s="62"/>
      <c r="AA17" s="62"/>
      <c r="AB17" s="62"/>
      <c r="AC17" s="62"/>
      <c r="AD17" s="62"/>
      <c r="AE17" s="62"/>
      <c r="AF17" s="27" t="s">
        <v>14</v>
      </c>
      <c r="AG17" s="61"/>
      <c r="AH17" s="61"/>
      <c r="AI17" s="61"/>
      <c r="AJ17" s="61"/>
      <c r="AK17" s="61"/>
      <c r="AL17" s="61"/>
      <c r="AM17" s="61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27" t="s">
        <v>1</v>
      </c>
    </row>
    <row r="20" spans="1:55" ht="21.2" customHeight="1">
      <c r="A20" s="27" t="s">
        <v>22</v>
      </c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21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66"/>
      <c r="E24" s="66"/>
      <c r="F24" s="66"/>
      <c r="G24" s="66"/>
      <c r="H24" s="66"/>
      <c r="I24" s="66"/>
      <c r="J24" s="66"/>
      <c r="K24" s="67"/>
      <c r="L24" s="67"/>
      <c r="M24" s="67"/>
      <c r="N24" s="67"/>
      <c r="O24" s="67"/>
      <c r="P24" s="67"/>
      <c r="Q24" s="67"/>
      <c r="R24" s="67"/>
      <c r="S24" s="67"/>
      <c r="T24" s="68"/>
      <c r="U24" s="69"/>
      <c r="V24" s="69"/>
      <c r="W24" s="69"/>
      <c r="X24" s="69"/>
      <c r="Y24" s="69"/>
      <c r="Z24" s="69"/>
      <c r="AA24" s="69"/>
      <c r="AB24" s="70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71">
        <f>SUM(K24:AT24)</f>
        <v>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72"/>
      <c r="E25" s="72"/>
      <c r="F25" s="72"/>
      <c r="G25" s="72"/>
      <c r="H25" s="72"/>
      <c r="I25" s="72"/>
      <c r="J25" s="72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71">
        <f>SUM(K25:AT25)</f>
        <v>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72"/>
      <c r="E26" s="72"/>
      <c r="F26" s="72"/>
      <c r="G26" s="72"/>
      <c r="H26" s="72"/>
      <c r="I26" s="72"/>
      <c r="J26" s="72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72"/>
      <c r="E27" s="72"/>
      <c r="F27" s="72"/>
      <c r="G27" s="72"/>
      <c r="H27" s="72"/>
      <c r="I27" s="72"/>
      <c r="J27" s="72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71">
        <f t="shared" ref="AU27:AU28" si="0"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72"/>
      <c r="E28" s="72"/>
      <c r="F28" s="72"/>
      <c r="G28" s="72"/>
      <c r="H28" s="72"/>
      <c r="I28" s="72"/>
      <c r="J28" s="72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71">
        <f t="shared" si="0"/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0</v>
      </c>
      <c r="AV29" s="71"/>
      <c r="AW29" s="71"/>
      <c r="AX29" s="71"/>
      <c r="AY29" s="71"/>
      <c r="AZ29" s="71"/>
      <c r="BA29" s="71"/>
      <c r="BB29" s="71"/>
      <c r="BC29" s="71"/>
    </row>
    <row r="30" spans="1:55" ht="14.65" customHeight="1"/>
    <row r="31" spans="1:55" ht="26.25" customHeight="1">
      <c r="A31" s="27" t="s">
        <v>10</v>
      </c>
    </row>
    <row r="32" spans="1:55" ht="26.25" customHeight="1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6"/>
      <c r="P32" s="6"/>
      <c r="Q32" s="5"/>
    </row>
    <row r="33" spans="1:55" ht="10.1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5" ht="26.25" customHeight="1">
      <c r="A34" s="27" t="s">
        <v>27</v>
      </c>
    </row>
    <row r="35" spans="1:55" ht="26.25" customHeight="1">
      <c r="B35" s="27" t="s">
        <v>40</v>
      </c>
    </row>
    <row r="36" spans="1:55" ht="26.25" customHeight="1">
      <c r="C36" s="58" t="s">
        <v>30</v>
      </c>
      <c r="D36" s="58"/>
      <c r="E36" s="58"/>
      <c r="F36" s="58"/>
      <c r="G36" s="58"/>
      <c r="H36" s="58"/>
      <c r="I36" s="58"/>
      <c r="J36" s="58"/>
      <c r="N36" s="58" t="s">
        <v>41</v>
      </c>
      <c r="O36" s="58"/>
      <c r="P36" s="58"/>
      <c r="Q36" s="58"/>
      <c r="R36" s="58"/>
      <c r="S36" s="58"/>
      <c r="T36" s="58"/>
      <c r="U36" s="58"/>
      <c r="Y36" s="58" t="s">
        <v>26</v>
      </c>
      <c r="Z36" s="58"/>
      <c r="AA36" s="58"/>
      <c r="AB36" s="58"/>
      <c r="AC36" s="58"/>
      <c r="AD36" s="58"/>
      <c r="AE36" s="58"/>
      <c r="AI36" s="58" t="s">
        <v>48</v>
      </c>
      <c r="AJ36" s="58"/>
      <c r="AK36" s="58"/>
      <c r="AL36" s="58"/>
      <c r="AM36" s="58"/>
      <c r="AN36" s="58"/>
      <c r="AO36" s="58"/>
      <c r="AP36" s="58"/>
    </row>
    <row r="37" spans="1:55" ht="26.25" customHeight="1" thickBot="1">
      <c r="C37" s="77" t="e">
        <f>C17</f>
        <v>#DIV/0!</v>
      </c>
      <c r="D37" s="77"/>
      <c r="E37" s="77"/>
      <c r="F37" s="77"/>
      <c r="G37" s="77"/>
      <c r="H37" s="77"/>
      <c r="I37" s="77"/>
      <c r="J37" s="77"/>
      <c r="K37" s="2" t="s">
        <v>13</v>
      </c>
      <c r="L37" s="2"/>
      <c r="M37" s="2"/>
      <c r="N37" s="78">
        <f>K29</f>
        <v>0</v>
      </c>
      <c r="O37" s="78"/>
      <c r="P37" s="78"/>
      <c r="Q37" s="78"/>
      <c r="R37" s="78"/>
      <c r="S37" s="78"/>
      <c r="T37" s="78"/>
      <c r="U37" s="78"/>
      <c r="V37" s="31" t="s">
        <v>2</v>
      </c>
      <c r="X37" s="27" t="s">
        <v>14</v>
      </c>
      <c r="Y37" s="79">
        <f>AU29</f>
        <v>0</v>
      </c>
      <c r="Z37" s="79"/>
      <c r="AA37" s="79"/>
      <c r="AB37" s="79"/>
      <c r="AC37" s="79"/>
      <c r="AD37" s="79"/>
      <c r="AE37" s="79"/>
      <c r="AF37" s="79"/>
      <c r="AG37" s="27" t="s">
        <v>2</v>
      </c>
      <c r="AI37" s="2" t="s">
        <v>11</v>
      </c>
      <c r="AJ37" s="2"/>
      <c r="AK37" s="80">
        <v>10</v>
      </c>
      <c r="AL37" s="80"/>
      <c r="AM37" s="27" t="s">
        <v>14</v>
      </c>
      <c r="AN37" s="75">
        <v>110</v>
      </c>
      <c r="AO37" s="75"/>
      <c r="AP37" s="75"/>
      <c r="AQ37" s="58" t="s">
        <v>12</v>
      </c>
      <c r="AR37" s="58"/>
      <c r="AS37" s="76" t="e">
        <f>IF(AK37="","",ROUNDDOWN(C37*N37/Y37*AK37/AN37,0))</f>
        <v>#DIV/0!</v>
      </c>
      <c r="AT37" s="76"/>
      <c r="AU37" s="76"/>
      <c r="AV37" s="76"/>
      <c r="AW37" s="76"/>
      <c r="AX37" s="76"/>
      <c r="AY37" s="76"/>
      <c r="AZ37" s="10" t="s">
        <v>2</v>
      </c>
    </row>
    <row r="38" spans="1:55" ht="21.2" customHeight="1" thickTop="1">
      <c r="AR38" s="27" t="s">
        <v>18</v>
      </c>
    </row>
    <row r="39" spans="1:55" ht="21.2" customHeight="1">
      <c r="B39" s="27" t="s">
        <v>47</v>
      </c>
    </row>
    <row r="40" spans="1:55" ht="23.25" customHeight="1">
      <c r="C40" s="58" t="s">
        <v>30</v>
      </c>
      <c r="D40" s="58"/>
      <c r="E40" s="58"/>
      <c r="F40" s="58"/>
      <c r="G40" s="58"/>
      <c r="H40" s="58"/>
      <c r="I40" s="58"/>
      <c r="J40" s="58"/>
      <c r="N40" s="58" t="s">
        <v>43</v>
      </c>
      <c r="O40" s="58"/>
      <c r="P40" s="58"/>
      <c r="Q40" s="58"/>
      <c r="R40" s="58"/>
      <c r="S40" s="58"/>
      <c r="T40" s="58"/>
      <c r="U40" s="58"/>
      <c r="Y40" s="2"/>
      <c r="Z40" s="58" t="s">
        <v>44</v>
      </c>
      <c r="AA40" s="58"/>
      <c r="AB40" s="58"/>
      <c r="AC40" s="58"/>
      <c r="AD40" s="58"/>
      <c r="AE40" s="58"/>
      <c r="AF40" s="58"/>
      <c r="AG40" s="58"/>
      <c r="AI40" s="58" t="s">
        <v>26</v>
      </c>
      <c r="AJ40" s="58"/>
      <c r="AK40" s="58"/>
      <c r="AL40" s="58"/>
      <c r="AM40" s="58"/>
      <c r="AN40" s="58"/>
      <c r="AO40" s="58"/>
      <c r="AP40" s="58"/>
      <c r="AT40" s="58" t="s">
        <v>48</v>
      </c>
      <c r="AU40" s="58"/>
      <c r="AV40" s="58"/>
      <c r="AW40" s="58"/>
      <c r="AX40" s="58"/>
      <c r="AY40" s="58"/>
      <c r="AZ40" s="58"/>
    </row>
    <row r="41" spans="1:55" ht="26.25" customHeight="1">
      <c r="C41" s="77" t="e">
        <f>C17</f>
        <v>#DIV/0!</v>
      </c>
      <c r="D41" s="77"/>
      <c r="E41" s="77"/>
      <c r="F41" s="77"/>
      <c r="G41" s="77"/>
      <c r="H41" s="77"/>
      <c r="I41" s="77"/>
      <c r="J41" s="77"/>
      <c r="K41" s="2" t="s">
        <v>13</v>
      </c>
      <c r="L41" s="2"/>
      <c r="M41" s="2"/>
      <c r="N41" s="78">
        <f>AC29</f>
        <v>0</v>
      </c>
      <c r="O41" s="78"/>
      <c r="P41" s="78"/>
      <c r="Q41" s="78"/>
      <c r="R41" s="78"/>
      <c r="S41" s="78"/>
      <c r="T41" s="78"/>
      <c r="U41" s="78"/>
      <c r="V41" s="31" t="s">
        <v>2</v>
      </c>
      <c r="W41" s="31"/>
      <c r="X41" s="31" t="s">
        <v>11</v>
      </c>
      <c r="Y41" s="31"/>
      <c r="Z41" s="81">
        <f>E32</f>
        <v>0</v>
      </c>
      <c r="AA41" s="81"/>
      <c r="AB41" s="81"/>
      <c r="AC41" s="81"/>
      <c r="AD41" s="81"/>
      <c r="AE41" s="81"/>
      <c r="AF41" s="81"/>
      <c r="AG41" s="81"/>
      <c r="AH41" s="27" t="s">
        <v>14</v>
      </c>
      <c r="AI41" s="79">
        <f>AU29</f>
        <v>0</v>
      </c>
      <c r="AJ41" s="79"/>
      <c r="AK41" s="79"/>
      <c r="AL41" s="79"/>
      <c r="AM41" s="79"/>
      <c r="AN41" s="79"/>
      <c r="AO41" s="79"/>
      <c r="AP41" s="79"/>
      <c r="AQ41" s="27" t="s">
        <v>2</v>
      </c>
      <c r="AS41" s="2" t="s">
        <v>11</v>
      </c>
      <c r="AT41" s="2"/>
      <c r="AU41" s="80">
        <v>10</v>
      </c>
      <c r="AV41" s="80"/>
      <c r="AW41" s="27" t="s">
        <v>14</v>
      </c>
      <c r="AX41" s="75">
        <v>110</v>
      </c>
      <c r="AY41" s="75"/>
      <c r="AZ41" s="75"/>
    </row>
    <row r="42" spans="1:55" ht="13.15" customHeight="1"/>
    <row r="43" spans="1:55" ht="24" customHeight="1" thickBot="1">
      <c r="AF43" s="58" t="s">
        <v>12</v>
      </c>
      <c r="AG43" s="58"/>
      <c r="AI43" s="76" t="e">
        <f>IF(AU41="","",ROUNDDOWN(C41*N41*Z41/AI41*AU41/AX41,0))</f>
        <v>#DIV/0!</v>
      </c>
      <c r="AJ43" s="76"/>
      <c r="AK43" s="76"/>
      <c r="AL43" s="76"/>
      <c r="AM43" s="76"/>
      <c r="AN43" s="76"/>
      <c r="AO43" s="76"/>
      <c r="AP43" s="10" t="s">
        <v>2</v>
      </c>
      <c r="AR43" s="27" t="s">
        <v>18</v>
      </c>
    </row>
    <row r="44" spans="1:55" ht="24" customHeight="1" thickTop="1">
      <c r="AF44" s="28"/>
      <c r="AG44" s="28"/>
      <c r="AI44" s="22"/>
      <c r="AJ44" s="22"/>
      <c r="AK44" s="22"/>
      <c r="AL44" s="22"/>
      <c r="AM44" s="22"/>
      <c r="AN44" s="22"/>
      <c r="AO44" s="22"/>
      <c r="AP44" s="23"/>
    </row>
    <row r="45" spans="1:55" ht="24" customHeight="1" thickBot="1">
      <c r="D45" s="24" t="s">
        <v>45</v>
      </c>
      <c r="K45" s="83" t="e">
        <f>AS37</f>
        <v>#DIV/0!</v>
      </c>
      <c r="L45" s="83"/>
      <c r="M45" s="83"/>
      <c r="N45" s="83"/>
      <c r="O45" s="83"/>
      <c r="P45" s="83"/>
      <c r="Q45" s="83"/>
      <c r="R45" s="27" t="s">
        <v>46</v>
      </c>
      <c r="T45" s="79" t="e">
        <f>AI43</f>
        <v>#DIV/0!</v>
      </c>
      <c r="U45" s="79"/>
      <c r="V45" s="79"/>
      <c r="W45" s="79"/>
      <c r="X45" s="79"/>
      <c r="Y45" s="79"/>
      <c r="Z45" s="79"/>
      <c r="AA45" s="27" t="s">
        <v>12</v>
      </c>
      <c r="AC45" s="84" t="e">
        <f>K45+T45</f>
        <v>#DIV/0!</v>
      </c>
      <c r="AD45" s="84"/>
      <c r="AE45" s="84"/>
      <c r="AF45" s="84"/>
      <c r="AG45" s="84"/>
      <c r="AH45" s="84"/>
      <c r="AI45" s="84"/>
      <c r="AJ45" s="84"/>
      <c r="AK45" s="84"/>
      <c r="AL45" s="84"/>
      <c r="AM45" s="22" t="s">
        <v>2</v>
      </c>
      <c r="AN45" s="22"/>
      <c r="AO45" s="22"/>
      <c r="AP45" s="23"/>
    </row>
    <row r="46" spans="1:55" ht="26.25" customHeight="1" thickTop="1">
      <c r="A46" s="27" t="s">
        <v>15</v>
      </c>
    </row>
    <row r="47" spans="1:55" ht="26.25" customHeight="1">
      <c r="B47" s="82" t="s">
        <v>16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</row>
    <row r="48" spans="1:55" ht="26.25" customHeight="1">
      <c r="B48" s="82" t="s">
        <v>17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</row>
    <row r="49" spans="2:59" ht="26.2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</row>
    <row r="50" spans="2:59" ht="26.25" customHeight="1"/>
    <row r="51" spans="2:59" ht="26.25" customHeight="1">
      <c r="BF51" s="12">
        <v>3</v>
      </c>
      <c r="BG51" s="12">
        <v>103</v>
      </c>
    </row>
    <row r="52" spans="2:59" ht="26.25" customHeight="1">
      <c r="BF52" s="12">
        <v>5</v>
      </c>
      <c r="BG52" s="12">
        <v>105</v>
      </c>
    </row>
    <row r="53" spans="2:59" ht="26.25" customHeight="1">
      <c r="BF53" s="12">
        <v>8</v>
      </c>
      <c r="BG53" s="12">
        <v>108</v>
      </c>
    </row>
    <row r="54" spans="2:59" ht="26.25" customHeight="1">
      <c r="BF54" s="12">
        <v>10</v>
      </c>
      <c r="BG54" s="12">
        <v>110</v>
      </c>
    </row>
    <row r="55" spans="2:59" ht="26.25" customHeight="1"/>
    <row r="56" spans="2:59" ht="26.25" customHeight="1"/>
    <row r="57" spans="2:59" ht="26.25" customHeight="1"/>
    <row r="58" spans="2:59" ht="26.25" customHeight="1"/>
    <row r="59" spans="2:59" ht="26.25" customHeight="1"/>
    <row r="60" spans="2:59" ht="26.25" customHeight="1"/>
    <row r="61" spans="2:59" ht="26.25" customHeight="1"/>
    <row r="62" spans="2:59" ht="26.25" customHeight="1"/>
    <row r="63" spans="2:59" ht="26.25" customHeight="1"/>
    <row r="64" spans="2:59" ht="26.25" customHeight="1"/>
    <row r="65" s="27" customFormat="1" ht="26.25" customHeight="1"/>
    <row r="66" s="27" customFormat="1" ht="26.25" customHeight="1"/>
    <row r="67" s="27" customFormat="1" ht="26.25" customHeight="1"/>
    <row r="68" s="27" customFormat="1" ht="26.25" customHeight="1"/>
    <row r="69" s="27" customFormat="1" ht="26.25" customHeight="1"/>
  </sheetData>
  <mergeCells count="87">
    <mergeCell ref="AI41:AP41"/>
    <mergeCell ref="AU41:AV41"/>
    <mergeCell ref="B48:BC48"/>
    <mergeCell ref="B49:BC49"/>
    <mergeCell ref="AF43:AG43"/>
    <mergeCell ref="AI43:AO43"/>
    <mergeCell ref="K45:Q45"/>
    <mergeCell ref="T45:Z45"/>
    <mergeCell ref="AC45:AL45"/>
    <mergeCell ref="B47:BC47"/>
    <mergeCell ref="AX41:AZ41"/>
    <mergeCell ref="AQ37:AR37"/>
    <mergeCell ref="AS37:AY37"/>
    <mergeCell ref="C40:J40"/>
    <mergeCell ref="N40:U40"/>
    <mergeCell ref="Z40:AG40"/>
    <mergeCell ref="AI40:AP40"/>
    <mergeCell ref="AT40:AZ40"/>
    <mergeCell ref="C37:J37"/>
    <mergeCell ref="N37:U37"/>
    <mergeCell ref="Y37:AF37"/>
    <mergeCell ref="AK37:AL37"/>
    <mergeCell ref="AN37:AP37"/>
    <mergeCell ref="C41:J41"/>
    <mergeCell ref="N41:U41"/>
    <mergeCell ref="Z41:AG41"/>
    <mergeCell ref="E32:N32"/>
    <mergeCell ref="C36:J36"/>
    <mergeCell ref="N36:U36"/>
    <mergeCell ref="Y36:AE36"/>
    <mergeCell ref="AI36:AP36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AU25:BC25"/>
    <mergeCell ref="AU27:BC27"/>
    <mergeCell ref="D26:J26"/>
    <mergeCell ref="K26:S26"/>
    <mergeCell ref="T26:AB26"/>
    <mergeCell ref="AC26:AK26"/>
    <mergeCell ref="AL26:AT26"/>
    <mergeCell ref="AU26:BC26"/>
    <mergeCell ref="D27:J27"/>
    <mergeCell ref="K27:S27"/>
    <mergeCell ref="T27:AB27"/>
    <mergeCell ref="AC27:AK27"/>
    <mergeCell ref="AL27:AT27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4:BC24"/>
    <mergeCell ref="D25:J25"/>
    <mergeCell ref="K25:S25"/>
    <mergeCell ref="T25:AB25"/>
    <mergeCell ref="AC25:AK25"/>
    <mergeCell ref="AL25:AT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4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FD10-F0B2-4E93-B33F-852BFA23220C}">
  <dimension ref="A1:BG69"/>
  <sheetViews>
    <sheetView view="pageBreakPreview" zoomScale="70" zoomScaleNormal="70" zoomScaleSheetLayoutView="70" workbookViewId="0">
      <selection activeCell="Z41" sqref="Z41:AG41"/>
    </sheetView>
  </sheetViews>
  <sheetFormatPr defaultRowHeight="17.25"/>
  <cols>
    <col min="1" max="55" width="2.25" style="27" customWidth="1"/>
    <col min="56" max="16384" width="9" style="27"/>
  </cols>
  <sheetData>
    <row r="1" spans="1:55" ht="13.9" customHeight="1"/>
    <row r="2" spans="1:55" ht="26.25" customHeight="1">
      <c r="A2" s="58" t="s">
        <v>77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</row>
    <row r="3" spans="1:55" ht="9.4" customHeight="1"/>
    <row r="4" spans="1:55" ht="21.2" customHeight="1">
      <c r="A4" s="27" t="s">
        <v>49</v>
      </c>
    </row>
    <row r="5" spans="1:55" ht="26.25" customHeight="1">
      <c r="C5" s="88" t="s">
        <v>53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55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1.2" customHeight="1">
      <c r="A7" s="27" t="s">
        <v>50</v>
      </c>
    </row>
    <row r="8" spans="1:55" ht="26.25" customHeight="1">
      <c r="C8" s="88" t="s">
        <v>54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55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4" customHeight="1">
      <c r="A10" s="27" t="s">
        <v>51</v>
      </c>
    </row>
    <row r="11" spans="1:55" ht="26.25" customHeight="1">
      <c r="C11" s="88" t="s">
        <v>55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1:55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7" t="s">
        <v>0</v>
      </c>
    </row>
    <row r="14" spans="1:55" ht="26.25" customHeight="1">
      <c r="C14" s="88" t="s">
        <v>52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32" t="s">
        <v>63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85" t="s">
        <v>56</v>
      </c>
      <c r="Q16" s="85"/>
      <c r="R16" s="85"/>
      <c r="S16" s="85"/>
      <c r="T16" s="85"/>
      <c r="U16" s="85"/>
      <c r="V16" s="32"/>
      <c r="W16" s="32"/>
      <c r="X16" s="32"/>
      <c r="Y16" s="86" t="s">
        <v>57</v>
      </c>
      <c r="Z16" s="86"/>
      <c r="AA16" s="86"/>
      <c r="AB16" s="86"/>
      <c r="AC16" s="86"/>
      <c r="AD16" s="86"/>
      <c r="AE16" s="86"/>
      <c r="AF16" s="32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>
        <f>P17*Y17/AG17</f>
        <v>90666.666666666672</v>
      </c>
      <c r="D17" s="89"/>
      <c r="E17" s="89"/>
      <c r="F17" s="89"/>
      <c r="G17" s="89"/>
      <c r="H17" s="89"/>
      <c r="I17" s="89"/>
      <c r="J17" s="89"/>
      <c r="K17" s="33" t="s">
        <v>2</v>
      </c>
      <c r="L17" s="32"/>
      <c r="M17" s="32"/>
      <c r="N17" s="32"/>
      <c r="O17" s="34" t="s">
        <v>12</v>
      </c>
      <c r="P17" s="90">
        <v>160000</v>
      </c>
      <c r="Q17" s="90"/>
      <c r="R17" s="90"/>
      <c r="S17" s="90"/>
      <c r="T17" s="90"/>
      <c r="U17" s="90"/>
      <c r="V17" s="90"/>
      <c r="W17" s="32" t="s">
        <v>11</v>
      </c>
      <c r="X17" s="32"/>
      <c r="Y17" s="91">
        <f>AU29</f>
        <v>170000</v>
      </c>
      <c r="Z17" s="91"/>
      <c r="AA17" s="91"/>
      <c r="AB17" s="91"/>
      <c r="AC17" s="91"/>
      <c r="AD17" s="91"/>
      <c r="AE17" s="91"/>
      <c r="AF17" s="32" t="s">
        <v>14</v>
      </c>
      <c r="AG17" s="90">
        <v>300000</v>
      </c>
      <c r="AH17" s="90"/>
      <c r="AI17" s="90"/>
      <c r="AJ17" s="90"/>
      <c r="AK17" s="90"/>
      <c r="AL17" s="90"/>
      <c r="AM17" s="90"/>
      <c r="AN17" s="32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27" t="s">
        <v>1</v>
      </c>
    </row>
    <row r="20" spans="1:55" ht="21.2" customHeight="1">
      <c r="A20" s="27" t="s">
        <v>22</v>
      </c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21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92" t="s">
        <v>64</v>
      </c>
      <c r="E24" s="92"/>
      <c r="F24" s="92"/>
      <c r="G24" s="92"/>
      <c r="H24" s="92"/>
      <c r="I24" s="92"/>
      <c r="J24" s="92"/>
      <c r="K24" s="93">
        <v>120000</v>
      </c>
      <c r="L24" s="93"/>
      <c r="M24" s="93"/>
      <c r="N24" s="93"/>
      <c r="O24" s="93"/>
      <c r="P24" s="93"/>
      <c r="Q24" s="93"/>
      <c r="R24" s="93"/>
      <c r="S24" s="93"/>
      <c r="T24" s="68"/>
      <c r="U24" s="69"/>
      <c r="V24" s="69"/>
      <c r="W24" s="69"/>
      <c r="X24" s="69"/>
      <c r="Y24" s="69"/>
      <c r="Z24" s="69"/>
      <c r="AA24" s="69"/>
      <c r="AB24" s="70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71">
        <f>SUM(K24:AT24)</f>
        <v>120000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94" t="s">
        <v>65</v>
      </c>
      <c r="E25" s="94"/>
      <c r="F25" s="94"/>
      <c r="G25" s="94"/>
      <c r="H25" s="94"/>
      <c r="I25" s="94"/>
      <c r="J25" s="94"/>
      <c r="K25" s="93"/>
      <c r="L25" s="93"/>
      <c r="M25" s="93"/>
      <c r="N25" s="93"/>
      <c r="O25" s="93"/>
      <c r="P25" s="93"/>
      <c r="Q25" s="93"/>
      <c r="R25" s="93"/>
      <c r="S25" s="93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93">
        <v>50000</v>
      </c>
      <c r="AM25" s="93"/>
      <c r="AN25" s="93"/>
      <c r="AO25" s="93"/>
      <c r="AP25" s="93"/>
      <c r="AQ25" s="93"/>
      <c r="AR25" s="93"/>
      <c r="AS25" s="93"/>
      <c r="AT25" s="93"/>
      <c r="AU25" s="71">
        <f>SUM(K25:AT25)</f>
        <v>50000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72"/>
      <c r="E26" s="72"/>
      <c r="F26" s="72"/>
      <c r="G26" s="72"/>
      <c r="H26" s="72"/>
      <c r="I26" s="72"/>
      <c r="J26" s="72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72"/>
      <c r="E27" s="72"/>
      <c r="F27" s="72"/>
      <c r="G27" s="72"/>
      <c r="H27" s="72"/>
      <c r="I27" s="72"/>
      <c r="J27" s="72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71">
        <f t="shared" ref="AU27:AU28" si="0"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72"/>
      <c r="E28" s="72"/>
      <c r="F28" s="72"/>
      <c r="G28" s="72"/>
      <c r="H28" s="72"/>
      <c r="I28" s="72"/>
      <c r="J28" s="72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71">
        <f t="shared" si="0"/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120000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50000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170000</v>
      </c>
      <c r="AV29" s="71"/>
      <c r="AW29" s="71"/>
      <c r="AX29" s="71"/>
      <c r="AY29" s="71"/>
      <c r="AZ29" s="71"/>
      <c r="BA29" s="71"/>
      <c r="BB29" s="71"/>
      <c r="BC29" s="71"/>
    </row>
    <row r="30" spans="1:55" ht="14.65" customHeight="1"/>
    <row r="31" spans="1:55" ht="26.25" customHeight="1">
      <c r="A31" s="27" t="s">
        <v>10</v>
      </c>
    </row>
    <row r="32" spans="1:55" ht="26.25" customHeight="1">
      <c r="E32" s="95">
        <v>0.55000000000000004</v>
      </c>
      <c r="F32" s="95"/>
      <c r="G32" s="95"/>
      <c r="H32" s="95"/>
      <c r="I32" s="95"/>
      <c r="J32" s="95"/>
      <c r="K32" s="95"/>
      <c r="L32" s="95"/>
      <c r="M32" s="95"/>
      <c r="N32" s="95"/>
      <c r="O32" s="6"/>
      <c r="P32" s="6"/>
      <c r="Q32" s="5"/>
    </row>
    <row r="33" spans="1:55" ht="10.1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5" ht="26.25" customHeight="1">
      <c r="A34" s="27" t="s">
        <v>27</v>
      </c>
    </row>
    <row r="35" spans="1:55" ht="26.25" customHeight="1">
      <c r="B35" s="27" t="s">
        <v>40</v>
      </c>
    </row>
    <row r="36" spans="1:55" ht="26.25" customHeight="1">
      <c r="C36" s="58" t="s">
        <v>30</v>
      </c>
      <c r="D36" s="58"/>
      <c r="E36" s="58"/>
      <c r="F36" s="58"/>
      <c r="G36" s="58"/>
      <c r="H36" s="58"/>
      <c r="I36" s="58"/>
      <c r="J36" s="58"/>
      <c r="N36" s="58" t="s">
        <v>41</v>
      </c>
      <c r="O36" s="58"/>
      <c r="P36" s="58"/>
      <c r="Q36" s="58"/>
      <c r="R36" s="58"/>
      <c r="S36" s="58"/>
      <c r="T36" s="58"/>
      <c r="U36" s="58"/>
      <c r="Y36" s="58" t="s">
        <v>26</v>
      </c>
      <c r="Z36" s="58"/>
      <c r="AA36" s="58"/>
      <c r="AB36" s="58"/>
      <c r="AC36" s="58"/>
      <c r="AD36" s="58"/>
      <c r="AE36" s="58"/>
      <c r="AI36" s="58" t="s">
        <v>48</v>
      </c>
      <c r="AJ36" s="58"/>
      <c r="AK36" s="58"/>
      <c r="AL36" s="58"/>
      <c r="AM36" s="58"/>
      <c r="AN36" s="58"/>
      <c r="AO36" s="58"/>
      <c r="AP36" s="58"/>
    </row>
    <row r="37" spans="1:55" ht="26.25" customHeight="1" thickBot="1">
      <c r="C37" s="77">
        <f>C17</f>
        <v>90666.666666666672</v>
      </c>
      <c r="D37" s="77"/>
      <c r="E37" s="77"/>
      <c r="F37" s="77"/>
      <c r="G37" s="77"/>
      <c r="H37" s="77"/>
      <c r="I37" s="77"/>
      <c r="J37" s="77"/>
      <c r="K37" s="2" t="s">
        <v>13</v>
      </c>
      <c r="L37" s="2"/>
      <c r="M37" s="2"/>
      <c r="N37" s="78">
        <f>K29</f>
        <v>120000</v>
      </c>
      <c r="O37" s="78"/>
      <c r="P37" s="78"/>
      <c r="Q37" s="78"/>
      <c r="R37" s="78"/>
      <c r="S37" s="78"/>
      <c r="T37" s="78"/>
      <c r="U37" s="78"/>
      <c r="V37" s="31" t="s">
        <v>2</v>
      </c>
      <c r="X37" s="27" t="s">
        <v>14</v>
      </c>
      <c r="Y37" s="79">
        <f>AU29</f>
        <v>170000</v>
      </c>
      <c r="Z37" s="79"/>
      <c r="AA37" s="79"/>
      <c r="AB37" s="79"/>
      <c r="AC37" s="79"/>
      <c r="AD37" s="79"/>
      <c r="AE37" s="79"/>
      <c r="AF37" s="79"/>
      <c r="AG37" s="27" t="s">
        <v>2</v>
      </c>
      <c r="AI37" s="2" t="s">
        <v>11</v>
      </c>
      <c r="AJ37" s="2"/>
      <c r="AK37" s="80">
        <v>10</v>
      </c>
      <c r="AL37" s="80"/>
      <c r="AM37" s="27" t="s">
        <v>14</v>
      </c>
      <c r="AN37" s="75">
        <v>110</v>
      </c>
      <c r="AO37" s="75"/>
      <c r="AP37" s="75"/>
      <c r="AQ37" s="58" t="s">
        <v>12</v>
      </c>
      <c r="AR37" s="58"/>
      <c r="AS37" s="76">
        <f>IF(AK37="","",ROUNDDOWN(C37*N37/Y37*AK37/AN37,0))</f>
        <v>5818</v>
      </c>
      <c r="AT37" s="76"/>
      <c r="AU37" s="76"/>
      <c r="AV37" s="76"/>
      <c r="AW37" s="76"/>
      <c r="AX37" s="76"/>
      <c r="AY37" s="76"/>
      <c r="AZ37" s="10" t="s">
        <v>2</v>
      </c>
    </row>
    <row r="38" spans="1:55" ht="21.2" customHeight="1" thickTop="1">
      <c r="AR38" s="27" t="s">
        <v>18</v>
      </c>
    </row>
    <row r="39" spans="1:55" ht="21.2" customHeight="1">
      <c r="B39" s="27" t="s">
        <v>47</v>
      </c>
    </row>
    <row r="40" spans="1:55" ht="23.25" customHeight="1">
      <c r="C40" s="58" t="s">
        <v>30</v>
      </c>
      <c r="D40" s="58"/>
      <c r="E40" s="58"/>
      <c r="F40" s="58"/>
      <c r="G40" s="58"/>
      <c r="H40" s="58"/>
      <c r="I40" s="58"/>
      <c r="J40" s="58"/>
      <c r="N40" s="58" t="s">
        <v>43</v>
      </c>
      <c r="O40" s="58"/>
      <c r="P40" s="58"/>
      <c r="Q40" s="58"/>
      <c r="R40" s="58"/>
      <c r="S40" s="58"/>
      <c r="T40" s="58"/>
      <c r="U40" s="58"/>
      <c r="Y40" s="2"/>
      <c r="Z40" s="58" t="s">
        <v>44</v>
      </c>
      <c r="AA40" s="58"/>
      <c r="AB40" s="58"/>
      <c r="AC40" s="58"/>
      <c r="AD40" s="58"/>
      <c r="AE40" s="58"/>
      <c r="AF40" s="58"/>
      <c r="AG40" s="58"/>
      <c r="AI40" s="58" t="s">
        <v>26</v>
      </c>
      <c r="AJ40" s="58"/>
      <c r="AK40" s="58"/>
      <c r="AL40" s="58"/>
      <c r="AM40" s="58"/>
      <c r="AN40" s="58"/>
      <c r="AO40" s="58"/>
      <c r="AP40" s="58"/>
      <c r="AT40" s="58" t="s">
        <v>48</v>
      </c>
      <c r="AU40" s="58"/>
      <c r="AV40" s="58"/>
      <c r="AW40" s="58"/>
      <c r="AX40" s="58"/>
      <c r="AY40" s="58"/>
      <c r="AZ40" s="58"/>
    </row>
    <row r="41" spans="1:55" ht="26.25" customHeight="1">
      <c r="C41" s="77">
        <f>C17</f>
        <v>90666.666666666672</v>
      </c>
      <c r="D41" s="77"/>
      <c r="E41" s="77"/>
      <c r="F41" s="77"/>
      <c r="G41" s="77"/>
      <c r="H41" s="77"/>
      <c r="I41" s="77"/>
      <c r="J41" s="77"/>
      <c r="K41" s="2" t="s">
        <v>13</v>
      </c>
      <c r="L41" s="2"/>
      <c r="M41" s="2"/>
      <c r="N41" s="78">
        <f>AC29</f>
        <v>0</v>
      </c>
      <c r="O41" s="78"/>
      <c r="P41" s="78"/>
      <c r="Q41" s="78"/>
      <c r="R41" s="78"/>
      <c r="S41" s="78"/>
      <c r="T41" s="78"/>
      <c r="U41" s="78"/>
      <c r="V41" s="31" t="s">
        <v>2</v>
      </c>
      <c r="W41" s="31"/>
      <c r="X41" s="31" t="s">
        <v>11</v>
      </c>
      <c r="Y41" s="31"/>
      <c r="Z41" s="81">
        <f>E32</f>
        <v>0.55000000000000004</v>
      </c>
      <c r="AA41" s="81"/>
      <c r="AB41" s="81"/>
      <c r="AC41" s="81"/>
      <c r="AD41" s="81"/>
      <c r="AE41" s="81"/>
      <c r="AF41" s="81"/>
      <c r="AG41" s="81"/>
      <c r="AH41" s="27" t="s">
        <v>14</v>
      </c>
      <c r="AI41" s="79">
        <f>AU29</f>
        <v>170000</v>
      </c>
      <c r="AJ41" s="79"/>
      <c r="AK41" s="79"/>
      <c r="AL41" s="79"/>
      <c r="AM41" s="79"/>
      <c r="AN41" s="79"/>
      <c r="AO41" s="79"/>
      <c r="AP41" s="79"/>
      <c r="AQ41" s="27" t="s">
        <v>2</v>
      </c>
      <c r="AS41" s="2" t="s">
        <v>11</v>
      </c>
      <c r="AT41" s="2"/>
      <c r="AU41" s="80">
        <v>10</v>
      </c>
      <c r="AV41" s="80"/>
      <c r="AW41" s="27" t="s">
        <v>14</v>
      </c>
      <c r="AX41" s="75">
        <v>110</v>
      </c>
      <c r="AY41" s="75"/>
      <c r="AZ41" s="75"/>
    </row>
    <row r="42" spans="1:55" ht="13.15" customHeight="1"/>
    <row r="43" spans="1:55" ht="24" customHeight="1" thickBot="1">
      <c r="AF43" s="58" t="s">
        <v>12</v>
      </c>
      <c r="AG43" s="58"/>
      <c r="AI43" s="76">
        <f>IF(AU41="","",ROUNDDOWN(C41*N41*Z41/AI41*AU41/AX41,0))</f>
        <v>0</v>
      </c>
      <c r="AJ43" s="76"/>
      <c r="AK43" s="76"/>
      <c r="AL43" s="76"/>
      <c r="AM43" s="76"/>
      <c r="AN43" s="76"/>
      <c r="AO43" s="76"/>
      <c r="AP43" s="10" t="s">
        <v>2</v>
      </c>
      <c r="AR43" s="27" t="s">
        <v>18</v>
      </c>
    </row>
    <row r="44" spans="1:55" ht="24" customHeight="1" thickTop="1">
      <c r="AF44" s="28"/>
      <c r="AG44" s="28"/>
      <c r="AI44" s="22"/>
      <c r="AJ44" s="22"/>
      <c r="AK44" s="22"/>
      <c r="AL44" s="22"/>
      <c r="AM44" s="22"/>
      <c r="AN44" s="22"/>
      <c r="AO44" s="22"/>
      <c r="AP44" s="23"/>
    </row>
    <row r="45" spans="1:55" ht="24" customHeight="1" thickBot="1">
      <c r="D45" s="24" t="s">
        <v>45</v>
      </c>
      <c r="K45" s="83">
        <f>AS37</f>
        <v>5818</v>
      </c>
      <c r="L45" s="83"/>
      <c r="M45" s="83"/>
      <c r="N45" s="83"/>
      <c r="O45" s="83"/>
      <c r="P45" s="83"/>
      <c r="Q45" s="83"/>
      <c r="R45" s="27" t="s">
        <v>46</v>
      </c>
      <c r="T45" s="79">
        <f>AI43</f>
        <v>0</v>
      </c>
      <c r="U45" s="79"/>
      <c r="V45" s="79"/>
      <c r="W45" s="79"/>
      <c r="X45" s="79"/>
      <c r="Y45" s="79"/>
      <c r="Z45" s="79"/>
      <c r="AA45" s="27" t="s">
        <v>12</v>
      </c>
      <c r="AC45" s="84">
        <f>K45+T45</f>
        <v>5818</v>
      </c>
      <c r="AD45" s="84"/>
      <c r="AE45" s="84"/>
      <c r="AF45" s="84"/>
      <c r="AG45" s="84"/>
      <c r="AH45" s="84"/>
      <c r="AI45" s="84"/>
      <c r="AJ45" s="84"/>
      <c r="AK45" s="84"/>
      <c r="AL45" s="84"/>
      <c r="AM45" s="22" t="s">
        <v>2</v>
      </c>
      <c r="AN45" s="22"/>
      <c r="AO45" s="22"/>
      <c r="AP45" s="23"/>
    </row>
    <row r="46" spans="1:55" ht="26.25" customHeight="1" thickTop="1">
      <c r="A46" s="27" t="s">
        <v>15</v>
      </c>
    </row>
    <row r="47" spans="1:55" ht="26.25" customHeight="1">
      <c r="B47" s="82" t="s">
        <v>16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</row>
    <row r="48" spans="1:55" ht="26.25" customHeight="1">
      <c r="B48" s="82" t="s">
        <v>17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</row>
    <row r="49" spans="2:59" ht="26.2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</row>
    <row r="50" spans="2:59" ht="26.25" customHeight="1"/>
    <row r="51" spans="2:59" ht="26.25" customHeight="1">
      <c r="BF51" s="12">
        <v>3</v>
      </c>
      <c r="BG51" s="12">
        <v>103</v>
      </c>
    </row>
    <row r="52" spans="2:59" ht="26.25" customHeight="1">
      <c r="BF52" s="12">
        <v>5</v>
      </c>
      <c r="BG52" s="12">
        <v>105</v>
      </c>
    </row>
    <row r="53" spans="2:59" ht="26.25" customHeight="1">
      <c r="BF53" s="12">
        <v>8</v>
      </c>
      <c r="BG53" s="12">
        <v>108</v>
      </c>
    </row>
    <row r="54" spans="2:59" ht="26.25" customHeight="1">
      <c r="BF54" s="12">
        <v>10</v>
      </c>
      <c r="BG54" s="12">
        <v>110</v>
      </c>
    </row>
    <row r="55" spans="2:59" ht="26.25" customHeight="1"/>
    <row r="56" spans="2:59" ht="26.25" customHeight="1"/>
    <row r="57" spans="2:59" ht="26.25" customHeight="1"/>
    <row r="58" spans="2:59" ht="26.25" customHeight="1"/>
    <row r="59" spans="2:59" ht="26.25" customHeight="1"/>
    <row r="60" spans="2:59" ht="26.25" customHeight="1"/>
    <row r="61" spans="2:59" ht="26.25" customHeight="1"/>
    <row r="62" spans="2:59" ht="26.25" customHeight="1"/>
    <row r="63" spans="2:59" ht="26.25" customHeight="1"/>
    <row r="64" spans="2:59" ht="26.25" customHeight="1"/>
    <row r="65" ht="26.25" customHeight="1"/>
    <row r="66" ht="26.25" customHeight="1"/>
    <row r="67" ht="26.25" customHeight="1"/>
    <row r="68" ht="26.25" customHeight="1"/>
    <row r="69" ht="26.25" customHeight="1"/>
  </sheetData>
  <mergeCells count="87">
    <mergeCell ref="AI41:AP41"/>
    <mergeCell ref="AU41:AV41"/>
    <mergeCell ref="B48:BC48"/>
    <mergeCell ref="B49:BC49"/>
    <mergeCell ref="AF43:AG43"/>
    <mergeCell ref="AI43:AO43"/>
    <mergeCell ref="K45:Q45"/>
    <mergeCell ref="T45:Z45"/>
    <mergeCell ref="AC45:AL45"/>
    <mergeCell ref="B47:BC47"/>
    <mergeCell ref="AX41:AZ41"/>
    <mergeCell ref="AQ37:AR37"/>
    <mergeCell ref="AS37:AY37"/>
    <mergeCell ref="C40:J40"/>
    <mergeCell ref="N40:U40"/>
    <mergeCell ref="Z40:AG40"/>
    <mergeCell ref="AI40:AP40"/>
    <mergeCell ref="AT40:AZ40"/>
    <mergeCell ref="C37:J37"/>
    <mergeCell ref="N37:U37"/>
    <mergeCell ref="Y37:AF37"/>
    <mergeCell ref="AK37:AL37"/>
    <mergeCell ref="AN37:AP37"/>
    <mergeCell ref="C41:J41"/>
    <mergeCell ref="N41:U41"/>
    <mergeCell ref="Z41:AG41"/>
    <mergeCell ref="E32:N32"/>
    <mergeCell ref="C36:J36"/>
    <mergeCell ref="N36:U36"/>
    <mergeCell ref="Y36:AE36"/>
    <mergeCell ref="AI36:AP36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AU25:BC25"/>
    <mergeCell ref="AU27:BC27"/>
    <mergeCell ref="D26:J26"/>
    <mergeCell ref="K26:S26"/>
    <mergeCell ref="T26:AB26"/>
    <mergeCell ref="AC26:AK26"/>
    <mergeCell ref="AL26:AT26"/>
    <mergeCell ref="AU26:BC26"/>
    <mergeCell ref="D27:J27"/>
    <mergeCell ref="K27:S27"/>
    <mergeCell ref="T27:AB27"/>
    <mergeCell ref="AC27:AK27"/>
    <mergeCell ref="AL27:AT27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4:BC24"/>
    <mergeCell ref="D25:J25"/>
    <mergeCell ref="K25:S25"/>
    <mergeCell ref="T25:AB25"/>
    <mergeCell ref="AC25:AK25"/>
    <mergeCell ref="AL25:AT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4" orientation="portrait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A901-6FA4-48C4-A372-DD1E56DE1629}">
  <sheetPr>
    <tabColor rgb="FF92D050"/>
  </sheetPr>
  <dimension ref="A1:BG69"/>
  <sheetViews>
    <sheetView view="pageBreakPreview" zoomScale="70" zoomScaleNormal="70" zoomScaleSheetLayoutView="70" workbookViewId="0">
      <selection activeCell="E32" sqref="E32:N32"/>
    </sheetView>
  </sheetViews>
  <sheetFormatPr defaultRowHeight="17.25"/>
  <cols>
    <col min="1" max="55" width="2.25" style="27" customWidth="1"/>
    <col min="56" max="16384" width="9" style="27"/>
  </cols>
  <sheetData>
    <row r="1" spans="1:55" ht="13.9" customHeight="1"/>
    <row r="2" spans="1:55" ht="26.25" customHeight="1">
      <c r="A2" s="58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</row>
    <row r="3" spans="1:55" ht="9.4" customHeight="1"/>
    <row r="4" spans="1:55" ht="21.2" customHeight="1">
      <c r="A4" s="27" t="s">
        <v>49</v>
      </c>
    </row>
    <row r="5" spans="1:55" ht="26.25" customHeight="1"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</row>
    <row r="6" spans="1:55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1.2" customHeight="1">
      <c r="A7" s="27" t="s">
        <v>50</v>
      </c>
    </row>
    <row r="8" spans="1:55" ht="26.25" customHeight="1"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</row>
    <row r="9" spans="1:55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4" customHeight="1">
      <c r="A10" s="27" t="s">
        <v>51</v>
      </c>
    </row>
    <row r="11" spans="1:55" ht="26.25" customHeight="1"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</row>
    <row r="12" spans="1:55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7" t="s">
        <v>0</v>
      </c>
    </row>
    <row r="14" spans="1:55" ht="26.25" customHeight="1"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27" t="s">
        <v>62</v>
      </c>
      <c r="P16" s="55" t="s">
        <v>56</v>
      </c>
      <c r="Q16" s="55"/>
      <c r="R16" s="55"/>
      <c r="S16" s="55"/>
      <c r="T16" s="55"/>
      <c r="U16" s="55"/>
      <c r="Y16" s="56" t="s">
        <v>60</v>
      </c>
      <c r="Z16" s="56"/>
      <c r="AA16" s="56"/>
      <c r="AB16" s="56"/>
      <c r="AC16" s="56"/>
      <c r="AD16" s="56"/>
      <c r="AE16" s="56"/>
      <c r="AG16" s="57" t="s">
        <v>58</v>
      </c>
      <c r="AH16" s="57"/>
      <c r="AI16" s="57"/>
      <c r="AJ16" s="57"/>
      <c r="AK16" s="57"/>
      <c r="AL16" s="57"/>
      <c r="AM16" s="57"/>
      <c r="AN16" s="57"/>
    </row>
    <row r="17" spans="1:55" ht="26.25" customHeight="1">
      <c r="C17" s="60" t="e">
        <f>P17*Y17/AG17</f>
        <v>#DIV/0!</v>
      </c>
      <c r="D17" s="60"/>
      <c r="E17" s="60"/>
      <c r="F17" s="60"/>
      <c r="G17" s="60"/>
      <c r="H17" s="60"/>
      <c r="I17" s="60"/>
      <c r="J17" s="60"/>
      <c r="K17" s="9" t="s">
        <v>2</v>
      </c>
      <c r="O17" s="28" t="s">
        <v>12</v>
      </c>
      <c r="P17" s="61"/>
      <c r="Q17" s="61"/>
      <c r="R17" s="61"/>
      <c r="S17" s="61"/>
      <c r="T17" s="61"/>
      <c r="U17" s="61"/>
      <c r="V17" s="61"/>
      <c r="W17" s="27" t="s">
        <v>11</v>
      </c>
      <c r="Y17" s="62">
        <f>AU29</f>
        <v>0</v>
      </c>
      <c r="Z17" s="62"/>
      <c r="AA17" s="62"/>
      <c r="AB17" s="62"/>
      <c r="AC17" s="62"/>
      <c r="AD17" s="62"/>
      <c r="AE17" s="62"/>
      <c r="AF17" s="27" t="s">
        <v>14</v>
      </c>
      <c r="AG17" s="61"/>
      <c r="AH17" s="61"/>
      <c r="AI17" s="61"/>
      <c r="AJ17" s="61"/>
      <c r="AK17" s="61"/>
      <c r="AL17" s="61"/>
      <c r="AM17" s="61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27" t="s">
        <v>1</v>
      </c>
    </row>
    <row r="20" spans="1:55" ht="21.2" customHeight="1">
      <c r="A20" s="27" t="s">
        <v>22</v>
      </c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21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72"/>
      <c r="E24" s="72"/>
      <c r="F24" s="72"/>
      <c r="G24" s="72"/>
      <c r="H24" s="72"/>
      <c r="I24" s="72"/>
      <c r="J24" s="72"/>
      <c r="K24" s="67"/>
      <c r="L24" s="67"/>
      <c r="M24" s="67"/>
      <c r="N24" s="67"/>
      <c r="O24" s="67"/>
      <c r="P24" s="67"/>
      <c r="Q24" s="67"/>
      <c r="R24" s="67"/>
      <c r="S24" s="67"/>
      <c r="T24" s="68"/>
      <c r="U24" s="69"/>
      <c r="V24" s="69"/>
      <c r="W24" s="69"/>
      <c r="X24" s="69"/>
      <c r="Y24" s="69"/>
      <c r="Z24" s="69"/>
      <c r="AA24" s="69"/>
      <c r="AB24" s="70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71">
        <f>SUM(K24:AT24)</f>
        <v>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72"/>
      <c r="E25" s="72"/>
      <c r="F25" s="72"/>
      <c r="G25" s="72"/>
      <c r="H25" s="72"/>
      <c r="I25" s="72"/>
      <c r="J25" s="72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71">
        <f>SUM(K25:AT25)</f>
        <v>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72"/>
      <c r="E26" s="72"/>
      <c r="F26" s="72"/>
      <c r="G26" s="72"/>
      <c r="H26" s="72"/>
      <c r="I26" s="72"/>
      <c r="J26" s="72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72"/>
      <c r="E27" s="72"/>
      <c r="F27" s="72"/>
      <c r="G27" s="72"/>
      <c r="H27" s="72"/>
      <c r="I27" s="72"/>
      <c r="J27" s="72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71">
        <f t="shared" ref="AU27:AU28" si="0"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72"/>
      <c r="E28" s="72"/>
      <c r="F28" s="72"/>
      <c r="G28" s="72"/>
      <c r="H28" s="72"/>
      <c r="I28" s="72"/>
      <c r="J28" s="72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71">
        <f t="shared" si="0"/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0</v>
      </c>
      <c r="AV29" s="71"/>
      <c r="AW29" s="71"/>
      <c r="AX29" s="71"/>
      <c r="AY29" s="71"/>
      <c r="AZ29" s="71"/>
      <c r="BA29" s="71"/>
      <c r="BB29" s="71"/>
      <c r="BC29" s="71"/>
    </row>
    <row r="30" spans="1:55" ht="14.65" customHeight="1"/>
    <row r="31" spans="1:55" ht="26.25" customHeight="1">
      <c r="A31" s="27" t="s">
        <v>10</v>
      </c>
    </row>
    <row r="32" spans="1:55" ht="26.25" customHeight="1"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6"/>
      <c r="P32" s="6"/>
      <c r="Q32" s="5"/>
    </row>
    <row r="33" spans="1:55" ht="10.1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5" ht="26.25" customHeight="1">
      <c r="A34" s="27" t="s">
        <v>27</v>
      </c>
    </row>
    <row r="35" spans="1:55" ht="26.25" customHeight="1">
      <c r="B35" s="27" t="s">
        <v>40</v>
      </c>
    </row>
    <row r="36" spans="1:55" ht="26.25" customHeight="1">
      <c r="C36" s="58" t="s">
        <v>30</v>
      </c>
      <c r="D36" s="58"/>
      <c r="E36" s="58"/>
      <c r="F36" s="58"/>
      <c r="G36" s="58"/>
      <c r="H36" s="58"/>
      <c r="I36" s="58"/>
      <c r="J36" s="58"/>
      <c r="N36" s="58" t="s">
        <v>41</v>
      </c>
      <c r="O36" s="58"/>
      <c r="P36" s="58"/>
      <c r="Q36" s="58"/>
      <c r="R36" s="58"/>
      <c r="S36" s="58"/>
      <c r="T36" s="58"/>
      <c r="U36" s="58"/>
      <c r="Y36" s="58" t="s">
        <v>26</v>
      </c>
      <c r="Z36" s="58"/>
      <c r="AA36" s="58"/>
      <c r="AB36" s="58"/>
      <c r="AC36" s="58"/>
      <c r="AD36" s="58"/>
      <c r="AE36" s="58"/>
      <c r="AI36" s="58" t="s">
        <v>48</v>
      </c>
      <c r="AJ36" s="58"/>
      <c r="AK36" s="58"/>
      <c r="AL36" s="58"/>
      <c r="AM36" s="58"/>
      <c r="AN36" s="58"/>
      <c r="AO36" s="58"/>
      <c r="AP36" s="58"/>
    </row>
    <row r="37" spans="1:55" ht="26.25" customHeight="1" thickBot="1">
      <c r="C37" s="77" t="e">
        <f>C17</f>
        <v>#DIV/0!</v>
      </c>
      <c r="D37" s="77"/>
      <c r="E37" s="77"/>
      <c r="F37" s="77"/>
      <c r="G37" s="77"/>
      <c r="H37" s="77"/>
      <c r="I37" s="77"/>
      <c r="J37" s="77"/>
      <c r="K37" s="2" t="s">
        <v>13</v>
      </c>
      <c r="L37" s="2"/>
      <c r="M37" s="2"/>
      <c r="N37" s="78">
        <f>K29</f>
        <v>0</v>
      </c>
      <c r="O37" s="78"/>
      <c r="P37" s="78"/>
      <c r="Q37" s="78"/>
      <c r="R37" s="78"/>
      <c r="S37" s="78"/>
      <c r="T37" s="78"/>
      <c r="U37" s="78"/>
      <c r="V37" s="31" t="s">
        <v>2</v>
      </c>
      <c r="X37" s="27" t="s">
        <v>14</v>
      </c>
      <c r="Y37" s="79">
        <f>AU29</f>
        <v>0</v>
      </c>
      <c r="Z37" s="79"/>
      <c r="AA37" s="79"/>
      <c r="AB37" s="79"/>
      <c r="AC37" s="79"/>
      <c r="AD37" s="79"/>
      <c r="AE37" s="79"/>
      <c r="AF37" s="79"/>
      <c r="AG37" s="27" t="s">
        <v>2</v>
      </c>
      <c r="AI37" s="2" t="s">
        <v>11</v>
      </c>
      <c r="AJ37" s="2"/>
      <c r="AK37" s="80">
        <v>8</v>
      </c>
      <c r="AL37" s="80"/>
      <c r="AM37" s="27" t="s">
        <v>14</v>
      </c>
      <c r="AN37" s="75">
        <f>IF(AK37="","",VLOOKUP(AK37,BF51:BG54,2,FALSE))</f>
        <v>108</v>
      </c>
      <c r="AO37" s="75"/>
      <c r="AP37" s="75"/>
      <c r="AQ37" s="58" t="s">
        <v>12</v>
      </c>
      <c r="AR37" s="58"/>
      <c r="AS37" s="76" t="e">
        <f>IF(AK37="","",ROUNDDOWN(C37*N37/Y37*AK37/AN37,0))</f>
        <v>#DIV/0!</v>
      </c>
      <c r="AT37" s="76"/>
      <c r="AU37" s="76"/>
      <c r="AV37" s="76"/>
      <c r="AW37" s="76"/>
      <c r="AX37" s="76"/>
      <c r="AY37" s="76"/>
      <c r="AZ37" s="10" t="s">
        <v>2</v>
      </c>
    </row>
    <row r="38" spans="1:55" ht="21.2" customHeight="1" thickTop="1">
      <c r="AR38" s="27" t="s">
        <v>18</v>
      </c>
    </row>
    <row r="39" spans="1:55" ht="21.2" customHeight="1">
      <c r="B39" s="27" t="s">
        <v>47</v>
      </c>
    </row>
    <row r="40" spans="1:55" ht="23.25" customHeight="1">
      <c r="C40" s="58" t="s">
        <v>30</v>
      </c>
      <c r="D40" s="58"/>
      <c r="E40" s="58"/>
      <c r="F40" s="58"/>
      <c r="G40" s="58"/>
      <c r="H40" s="58"/>
      <c r="I40" s="58"/>
      <c r="J40" s="58"/>
      <c r="N40" s="58" t="s">
        <v>43</v>
      </c>
      <c r="O40" s="58"/>
      <c r="P40" s="58"/>
      <c r="Q40" s="58"/>
      <c r="R40" s="58"/>
      <c r="S40" s="58"/>
      <c r="T40" s="58"/>
      <c r="U40" s="58"/>
      <c r="Y40" s="2"/>
      <c r="Z40" s="58" t="s">
        <v>44</v>
      </c>
      <c r="AA40" s="58"/>
      <c r="AB40" s="58"/>
      <c r="AC40" s="58"/>
      <c r="AD40" s="58"/>
      <c r="AE40" s="58"/>
      <c r="AF40" s="58"/>
      <c r="AG40" s="58"/>
      <c r="AI40" s="58" t="s">
        <v>26</v>
      </c>
      <c r="AJ40" s="58"/>
      <c r="AK40" s="58"/>
      <c r="AL40" s="58"/>
      <c r="AM40" s="58"/>
      <c r="AN40" s="58"/>
      <c r="AO40" s="58"/>
      <c r="AP40" s="58"/>
      <c r="AT40" s="58" t="s">
        <v>48</v>
      </c>
      <c r="AU40" s="58"/>
      <c r="AV40" s="58"/>
      <c r="AW40" s="58"/>
      <c r="AX40" s="58"/>
      <c r="AY40" s="58"/>
      <c r="AZ40" s="58"/>
    </row>
    <row r="41" spans="1:55" ht="26.25" customHeight="1">
      <c r="C41" s="77" t="e">
        <f>C17</f>
        <v>#DIV/0!</v>
      </c>
      <c r="D41" s="77"/>
      <c r="E41" s="77"/>
      <c r="F41" s="77"/>
      <c r="G41" s="77"/>
      <c r="H41" s="77"/>
      <c r="I41" s="77"/>
      <c r="J41" s="77"/>
      <c r="K41" s="2" t="s">
        <v>13</v>
      </c>
      <c r="L41" s="2"/>
      <c r="M41" s="2"/>
      <c r="N41" s="78">
        <f>AC29</f>
        <v>0</v>
      </c>
      <c r="O41" s="78"/>
      <c r="P41" s="78"/>
      <c r="Q41" s="78"/>
      <c r="R41" s="78"/>
      <c r="S41" s="78"/>
      <c r="T41" s="78"/>
      <c r="U41" s="78"/>
      <c r="V41" s="31" t="s">
        <v>2</v>
      </c>
      <c r="W41" s="31"/>
      <c r="X41" s="31" t="s">
        <v>11</v>
      </c>
      <c r="Y41" s="31"/>
      <c r="Z41" s="81">
        <f>E32</f>
        <v>0</v>
      </c>
      <c r="AA41" s="81"/>
      <c r="AB41" s="81"/>
      <c r="AC41" s="81"/>
      <c r="AD41" s="81"/>
      <c r="AE41" s="81"/>
      <c r="AF41" s="81"/>
      <c r="AG41" s="81"/>
      <c r="AH41" s="27" t="s">
        <v>14</v>
      </c>
      <c r="AI41" s="79">
        <f>AU29</f>
        <v>0</v>
      </c>
      <c r="AJ41" s="79"/>
      <c r="AK41" s="79"/>
      <c r="AL41" s="79"/>
      <c r="AM41" s="79"/>
      <c r="AN41" s="79"/>
      <c r="AO41" s="79"/>
      <c r="AP41" s="79"/>
      <c r="AQ41" s="27" t="s">
        <v>2</v>
      </c>
      <c r="AS41" s="2" t="s">
        <v>11</v>
      </c>
      <c r="AT41" s="2"/>
      <c r="AU41" s="80">
        <v>8</v>
      </c>
      <c r="AV41" s="80"/>
      <c r="AW41" s="27" t="s">
        <v>14</v>
      </c>
      <c r="AX41" s="75">
        <f>IF(AU41="","",VLOOKUP(AU41,BF51:BG54,2,FALSE))</f>
        <v>108</v>
      </c>
      <c r="AY41" s="75"/>
      <c r="AZ41" s="75"/>
    </row>
    <row r="42" spans="1:55" ht="13.15" customHeight="1"/>
    <row r="43" spans="1:55" ht="24" customHeight="1" thickBot="1">
      <c r="AF43" s="58" t="s">
        <v>12</v>
      </c>
      <c r="AG43" s="58"/>
      <c r="AI43" s="76" t="e">
        <f>IF(AU41="","",ROUNDDOWN(C41*N41*Z41/AI41*AU41/AX41,0))</f>
        <v>#DIV/0!</v>
      </c>
      <c r="AJ43" s="76"/>
      <c r="AK43" s="76"/>
      <c r="AL43" s="76"/>
      <c r="AM43" s="76"/>
      <c r="AN43" s="76"/>
      <c r="AO43" s="76"/>
      <c r="AP43" s="10" t="s">
        <v>2</v>
      </c>
      <c r="AR43" s="27" t="s">
        <v>18</v>
      </c>
    </row>
    <row r="44" spans="1:55" ht="24" customHeight="1" thickTop="1">
      <c r="AF44" s="28"/>
      <c r="AG44" s="28"/>
      <c r="AI44" s="22"/>
      <c r="AJ44" s="22"/>
      <c r="AK44" s="22"/>
      <c r="AL44" s="22"/>
      <c r="AM44" s="22"/>
      <c r="AN44" s="22"/>
      <c r="AO44" s="22"/>
      <c r="AP44" s="23"/>
    </row>
    <row r="45" spans="1:55" ht="24" customHeight="1" thickBot="1">
      <c r="D45" s="24" t="s">
        <v>45</v>
      </c>
      <c r="K45" s="83" t="e">
        <f>AS37</f>
        <v>#DIV/0!</v>
      </c>
      <c r="L45" s="83"/>
      <c r="M45" s="83"/>
      <c r="N45" s="83"/>
      <c r="O45" s="83"/>
      <c r="P45" s="83"/>
      <c r="Q45" s="83"/>
      <c r="R45" s="27" t="s">
        <v>46</v>
      </c>
      <c r="T45" s="79" t="e">
        <f>AI43</f>
        <v>#DIV/0!</v>
      </c>
      <c r="U45" s="79"/>
      <c r="V45" s="79"/>
      <c r="W45" s="79"/>
      <c r="X45" s="79"/>
      <c r="Y45" s="79"/>
      <c r="Z45" s="79"/>
      <c r="AA45" s="27" t="s">
        <v>12</v>
      </c>
      <c r="AC45" s="84" t="e">
        <f>K45+T45</f>
        <v>#DIV/0!</v>
      </c>
      <c r="AD45" s="84"/>
      <c r="AE45" s="84"/>
      <c r="AF45" s="84"/>
      <c r="AG45" s="84"/>
      <c r="AH45" s="84"/>
      <c r="AI45" s="84"/>
      <c r="AJ45" s="84"/>
      <c r="AK45" s="84"/>
      <c r="AL45" s="84"/>
      <c r="AM45" s="22" t="s">
        <v>2</v>
      </c>
      <c r="AN45" s="22"/>
      <c r="AO45" s="22"/>
      <c r="AP45" s="23"/>
    </row>
    <row r="46" spans="1:55" ht="26.25" customHeight="1" thickTop="1">
      <c r="A46" s="27" t="s">
        <v>15</v>
      </c>
    </row>
    <row r="47" spans="1:55" ht="26.25" customHeight="1">
      <c r="B47" s="82" t="s">
        <v>16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</row>
    <row r="48" spans="1:55" ht="26.25" customHeight="1">
      <c r="B48" s="82" t="s">
        <v>17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</row>
    <row r="49" spans="2:59" ht="26.2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</row>
    <row r="50" spans="2:59" ht="26.25" customHeight="1"/>
    <row r="51" spans="2:59" ht="26.25" customHeight="1">
      <c r="BF51" s="12">
        <v>3</v>
      </c>
      <c r="BG51" s="12">
        <v>103</v>
      </c>
    </row>
    <row r="52" spans="2:59" ht="26.25" customHeight="1">
      <c r="BF52" s="12">
        <v>5</v>
      </c>
      <c r="BG52" s="12">
        <v>105</v>
      </c>
    </row>
    <row r="53" spans="2:59" ht="26.25" customHeight="1">
      <c r="BF53" s="12">
        <v>8</v>
      </c>
      <c r="BG53" s="12">
        <v>108</v>
      </c>
    </row>
    <row r="54" spans="2:59" ht="26.25" customHeight="1">
      <c r="BF54" s="12">
        <v>10</v>
      </c>
      <c r="BG54" s="12">
        <v>110</v>
      </c>
    </row>
    <row r="55" spans="2:59" ht="26.25" customHeight="1"/>
    <row r="56" spans="2:59" ht="26.25" customHeight="1"/>
    <row r="57" spans="2:59" ht="26.25" customHeight="1"/>
    <row r="58" spans="2:59" ht="26.25" customHeight="1"/>
    <row r="59" spans="2:59" ht="26.25" customHeight="1"/>
    <row r="60" spans="2:59" ht="26.25" customHeight="1"/>
    <row r="61" spans="2:59" ht="26.25" customHeight="1"/>
    <row r="62" spans="2:59" ht="26.25" customHeight="1"/>
    <row r="63" spans="2:59" ht="26.25" customHeight="1"/>
    <row r="64" spans="2:59" ht="26.25" customHeight="1"/>
    <row r="65" s="27" customFormat="1" ht="26.25" customHeight="1"/>
    <row r="66" s="27" customFormat="1" ht="26.25" customHeight="1"/>
    <row r="67" s="27" customFormat="1" ht="26.25" customHeight="1"/>
    <row r="68" s="27" customFormat="1" ht="26.25" customHeight="1"/>
    <row r="69" s="27" customFormat="1" ht="26.25" customHeight="1"/>
  </sheetData>
  <mergeCells count="87">
    <mergeCell ref="AI41:AP41"/>
    <mergeCell ref="AU41:AV41"/>
    <mergeCell ref="B48:BC48"/>
    <mergeCell ref="B49:BC49"/>
    <mergeCell ref="AF43:AG43"/>
    <mergeCell ref="AI43:AO43"/>
    <mergeCell ref="K45:Q45"/>
    <mergeCell ref="T45:Z45"/>
    <mergeCell ref="AC45:AL45"/>
    <mergeCell ref="B47:BC47"/>
    <mergeCell ref="AX41:AZ41"/>
    <mergeCell ref="AQ37:AR37"/>
    <mergeCell ref="AS37:AY37"/>
    <mergeCell ref="C40:J40"/>
    <mergeCell ref="N40:U40"/>
    <mergeCell ref="Z40:AG40"/>
    <mergeCell ref="AI40:AP40"/>
    <mergeCell ref="AT40:AZ40"/>
    <mergeCell ref="C37:J37"/>
    <mergeCell ref="N37:U37"/>
    <mergeCell ref="Y37:AF37"/>
    <mergeCell ref="AK37:AL37"/>
    <mergeCell ref="AN37:AP37"/>
    <mergeCell ref="C41:J41"/>
    <mergeCell ref="N41:U41"/>
    <mergeCell ref="Z41:AG41"/>
    <mergeCell ref="E32:N32"/>
    <mergeCell ref="C36:J36"/>
    <mergeCell ref="N36:U36"/>
    <mergeCell ref="Y36:AE36"/>
    <mergeCell ref="AI36:AP36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AU25:BC25"/>
    <mergeCell ref="AU27:BC27"/>
    <mergeCell ref="D26:J26"/>
    <mergeCell ref="K26:S26"/>
    <mergeCell ref="T26:AB26"/>
    <mergeCell ref="AC26:AK26"/>
    <mergeCell ref="AL26:AT26"/>
    <mergeCell ref="AU26:BC26"/>
    <mergeCell ref="D27:J27"/>
    <mergeCell ref="K27:S27"/>
    <mergeCell ref="T27:AB27"/>
    <mergeCell ref="AC27:AK27"/>
    <mergeCell ref="AL27:AT27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4:BC24"/>
    <mergeCell ref="D25:J25"/>
    <mergeCell ref="K25:S25"/>
    <mergeCell ref="T25:AB25"/>
    <mergeCell ref="AC25:AK25"/>
    <mergeCell ref="AL25:AT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4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69"/>
  <sheetViews>
    <sheetView view="pageBreakPreview" topLeftCell="A22" zoomScale="70" zoomScaleNormal="70" zoomScaleSheetLayoutView="70" workbookViewId="0">
      <selection activeCell="Z41" sqref="Z41:AG41"/>
    </sheetView>
  </sheetViews>
  <sheetFormatPr defaultRowHeight="17.25"/>
  <cols>
    <col min="1" max="55" width="2.25" style="1" customWidth="1"/>
    <col min="56" max="16384" width="9" style="1"/>
  </cols>
  <sheetData>
    <row r="1" spans="1:55" ht="13.9" customHeight="1"/>
    <row r="2" spans="1:55" ht="26.25" customHeight="1">
      <c r="A2" s="58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</row>
    <row r="3" spans="1:55" ht="9.4" customHeight="1"/>
    <row r="4" spans="1:55" ht="21.2" customHeight="1">
      <c r="A4" s="25" t="s">
        <v>49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</row>
    <row r="5" spans="1:55" ht="26.25" customHeight="1">
      <c r="A5" s="25"/>
      <c r="B5" s="25"/>
      <c r="C5" s="88" t="s">
        <v>53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1.2" customHeight="1">
      <c r="A7" s="25" t="s">
        <v>50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</row>
    <row r="8" spans="1:55" ht="26.25" customHeight="1">
      <c r="A8" s="25"/>
      <c r="B8" s="25"/>
      <c r="C8" s="88" t="s">
        <v>54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4" customHeight="1">
      <c r="A10" s="25" t="s">
        <v>51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</row>
    <row r="11" spans="1:55" ht="26.25" customHeight="1">
      <c r="A11" s="25"/>
      <c r="B11" s="25"/>
      <c r="C11" s="88" t="s">
        <v>55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ht="26.25" customHeight="1">
      <c r="C14" s="88" t="s">
        <v>52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32" t="s">
        <v>62</v>
      </c>
      <c r="B16" s="26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85" t="s">
        <v>56</v>
      </c>
      <c r="Q16" s="85"/>
      <c r="R16" s="85"/>
      <c r="S16" s="85"/>
      <c r="T16" s="85"/>
      <c r="U16" s="85"/>
      <c r="V16" s="32"/>
      <c r="W16" s="32"/>
      <c r="X16" s="32"/>
      <c r="Y16" s="86" t="s">
        <v>60</v>
      </c>
      <c r="Z16" s="86"/>
      <c r="AA16" s="86"/>
      <c r="AB16" s="86"/>
      <c r="AC16" s="86"/>
      <c r="AD16" s="86"/>
      <c r="AE16" s="86"/>
      <c r="AF16" s="32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A17" s="26"/>
      <c r="B17" s="26"/>
      <c r="C17" s="89">
        <f>P17*Y17/AG17</f>
        <v>69333.333333333328</v>
      </c>
      <c r="D17" s="89"/>
      <c r="E17" s="89"/>
      <c r="F17" s="89"/>
      <c r="G17" s="89"/>
      <c r="H17" s="89"/>
      <c r="I17" s="89"/>
      <c r="J17" s="89"/>
      <c r="K17" s="33" t="s">
        <v>2</v>
      </c>
      <c r="L17" s="32"/>
      <c r="M17" s="32"/>
      <c r="N17" s="32"/>
      <c r="O17" s="34" t="s">
        <v>12</v>
      </c>
      <c r="P17" s="90">
        <v>160000</v>
      </c>
      <c r="Q17" s="90"/>
      <c r="R17" s="90"/>
      <c r="S17" s="90"/>
      <c r="T17" s="90"/>
      <c r="U17" s="90"/>
      <c r="V17" s="90"/>
      <c r="W17" s="32" t="s">
        <v>11</v>
      </c>
      <c r="X17" s="32"/>
      <c r="Y17" s="91">
        <f>AU29</f>
        <v>130000</v>
      </c>
      <c r="Z17" s="91"/>
      <c r="AA17" s="91"/>
      <c r="AB17" s="91"/>
      <c r="AC17" s="91"/>
      <c r="AD17" s="91"/>
      <c r="AE17" s="91"/>
      <c r="AF17" s="32" t="s">
        <v>14</v>
      </c>
      <c r="AG17" s="90">
        <v>300000</v>
      </c>
      <c r="AH17" s="90"/>
      <c r="AI17" s="90"/>
      <c r="AJ17" s="90"/>
      <c r="AK17" s="90"/>
      <c r="AL17" s="90"/>
      <c r="AM17" s="90"/>
      <c r="AN17" s="32"/>
    </row>
    <row r="18" spans="1:55" ht="6" customHeight="1">
      <c r="C18" s="3"/>
      <c r="D18" s="3"/>
      <c r="E18" s="3"/>
      <c r="F18" s="3"/>
      <c r="G18" s="3"/>
      <c r="H18" s="3"/>
      <c r="I18" s="3"/>
      <c r="J18" s="3"/>
      <c r="K18" s="3"/>
      <c r="L18" s="8"/>
      <c r="M18" s="8"/>
      <c r="N18" s="2"/>
      <c r="O18" s="2"/>
    </row>
    <row r="19" spans="1:55" ht="26.25" customHeight="1">
      <c r="A19" s="1" t="s">
        <v>1</v>
      </c>
    </row>
    <row r="20" spans="1:55" ht="21.2" customHeight="1">
      <c r="A20" s="1" t="s">
        <v>22</v>
      </c>
      <c r="U20" s="27"/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21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94" t="s">
        <v>59</v>
      </c>
      <c r="E24" s="94"/>
      <c r="F24" s="94"/>
      <c r="G24" s="94"/>
      <c r="H24" s="94"/>
      <c r="I24" s="94"/>
      <c r="J24" s="94"/>
      <c r="K24" s="93">
        <v>130000</v>
      </c>
      <c r="L24" s="93"/>
      <c r="M24" s="93"/>
      <c r="N24" s="93"/>
      <c r="O24" s="93"/>
      <c r="P24" s="93"/>
      <c r="Q24" s="93"/>
      <c r="R24" s="93"/>
      <c r="S24" s="93"/>
      <c r="T24" s="68"/>
      <c r="U24" s="69"/>
      <c r="V24" s="69"/>
      <c r="W24" s="69"/>
      <c r="X24" s="69"/>
      <c r="Y24" s="69"/>
      <c r="Z24" s="69"/>
      <c r="AA24" s="69"/>
      <c r="AB24" s="70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71">
        <f>SUM(K24:AT24)</f>
        <v>130000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72"/>
      <c r="E25" s="72"/>
      <c r="F25" s="72"/>
      <c r="G25" s="72"/>
      <c r="H25" s="72"/>
      <c r="I25" s="72"/>
      <c r="J25" s="72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71">
        <f>SUM(K25:AT25)</f>
        <v>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72"/>
      <c r="E26" s="72"/>
      <c r="F26" s="72"/>
      <c r="G26" s="72"/>
      <c r="H26" s="72"/>
      <c r="I26" s="72"/>
      <c r="J26" s="72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72"/>
      <c r="E27" s="72"/>
      <c r="F27" s="72"/>
      <c r="G27" s="72"/>
      <c r="H27" s="72"/>
      <c r="I27" s="72"/>
      <c r="J27" s="72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71">
        <f t="shared" ref="AU27:AU28" si="0"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72"/>
      <c r="E28" s="72"/>
      <c r="F28" s="72"/>
      <c r="G28" s="72"/>
      <c r="H28" s="72"/>
      <c r="I28" s="72"/>
      <c r="J28" s="72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71">
        <f t="shared" si="0"/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130000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130000</v>
      </c>
      <c r="AV29" s="71"/>
      <c r="AW29" s="71"/>
      <c r="AX29" s="71"/>
      <c r="AY29" s="71"/>
      <c r="AZ29" s="71"/>
      <c r="BA29" s="71"/>
      <c r="BB29" s="71"/>
      <c r="BC29" s="71"/>
    </row>
    <row r="30" spans="1:55" ht="14.65" customHeight="1"/>
    <row r="31" spans="1:55" ht="26.25" customHeight="1">
      <c r="A31" s="1" t="s">
        <v>10</v>
      </c>
    </row>
    <row r="32" spans="1:55" ht="26.25" customHeight="1">
      <c r="E32" s="95">
        <v>0.55000000000000004</v>
      </c>
      <c r="F32" s="95"/>
      <c r="G32" s="95"/>
      <c r="H32" s="95"/>
      <c r="I32" s="95"/>
      <c r="J32" s="95"/>
      <c r="K32" s="95"/>
      <c r="L32" s="95"/>
      <c r="M32" s="95"/>
      <c r="N32" s="95"/>
      <c r="O32" s="6"/>
      <c r="P32" s="6"/>
      <c r="Q32" s="5"/>
    </row>
    <row r="33" spans="1:55" ht="10.15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5" ht="26.25" customHeight="1">
      <c r="A34" s="1" t="s">
        <v>27</v>
      </c>
    </row>
    <row r="35" spans="1:55" s="16" customFormat="1" ht="26.25" customHeight="1">
      <c r="B35" s="16" t="s">
        <v>40</v>
      </c>
    </row>
    <row r="36" spans="1:55" s="16" customFormat="1" ht="26.25" customHeight="1">
      <c r="C36" s="58" t="s">
        <v>30</v>
      </c>
      <c r="D36" s="58"/>
      <c r="E36" s="58"/>
      <c r="F36" s="58"/>
      <c r="G36" s="58"/>
      <c r="H36" s="58"/>
      <c r="I36" s="58"/>
      <c r="J36" s="58"/>
      <c r="N36" s="58" t="s">
        <v>41</v>
      </c>
      <c r="O36" s="58"/>
      <c r="P36" s="58"/>
      <c r="Q36" s="58"/>
      <c r="R36" s="58"/>
      <c r="S36" s="58"/>
      <c r="T36" s="58"/>
      <c r="U36" s="58"/>
      <c r="Y36" s="58" t="s">
        <v>35</v>
      </c>
      <c r="Z36" s="58"/>
      <c r="AA36" s="58"/>
      <c r="AB36" s="58"/>
      <c r="AC36" s="58"/>
      <c r="AD36" s="58"/>
      <c r="AE36" s="58"/>
      <c r="AI36" s="58" t="s">
        <v>48</v>
      </c>
      <c r="AJ36" s="58"/>
      <c r="AK36" s="58"/>
      <c r="AL36" s="58"/>
      <c r="AM36" s="58"/>
      <c r="AN36" s="58"/>
      <c r="AO36" s="58"/>
      <c r="AP36" s="58"/>
    </row>
    <row r="37" spans="1:55" ht="26.25" customHeight="1" thickBot="1">
      <c r="C37" s="77">
        <f>C17</f>
        <v>69333.333333333328</v>
      </c>
      <c r="D37" s="77"/>
      <c r="E37" s="77"/>
      <c r="F37" s="77"/>
      <c r="G37" s="77"/>
      <c r="H37" s="77"/>
      <c r="I37" s="77"/>
      <c r="J37" s="77"/>
      <c r="K37" s="2" t="s">
        <v>13</v>
      </c>
      <c r="L37" s="2"/>
      <c r="M37" s="2"/>
      <c r="N37" s="78">
        <f>K29</f>
        <v>130000</v>
      </c>
      <c r="O37" s="78"/>
      <c r="P37" s="78"/>
      <c r="Q37" s="78"/>
      <c r="R37" s="78"/>
      <c r="S37" s="78"/>
      <c r="T37" s="78"/>
      <c r="U37" s="78"/>
      <c r="V37" s="19" t="s">
        <v>31</v>
      </c>
      <c r="X37" s="16" t="s">
        <v>42</v>
      </c>
      <c r="Y37" s="79">
        <f>AU29</f>
        <v>130000</v>
      </c>
      <c r="Z37" s="79"/>
      <c r="AA37" s="79"/>
      <c r="AB37" s="79"/>
      <c r="AC37" s="79"/>
      <c r="AD37" s="79"/>
      <c r="AE37" s="79"/>
      <c r="AF37" s="79"/>
      <c r="AG37" s="16" t="s">
        <v>31</v>
      </c>
      <c r="AH37" s="16"/>
      <c r="AI37" s="2" t="s">
        <v>11</v>
      </c>
      <c r="AJ37" s="2"/>
      <c r="AK37" s="80">
        <v>8</v>
      </c>
      <c r="AL37" s="80"/>
      <c r="AM37" s="16" t="s">
        <v>14</v>
      </c>
      <c r="AN37" s="75">
        <f>IF(AK37="","",VLOOKUP(AK37,BF51:BG54,2,FALSE))</f>
        <v>108</v>
      </c>
      <c r="AO37" s="75"/>
      <c r="AP37" s="75"/>
      <c r="AQ37" s="58" t="s">
        <v>12</v>
      </c>
      <c r="AR37" s="58"/>
      <c r="AS37" s="76">
        <f>IF(AK37="","",ROUNDDOWN(C37*N37/Y37*AK37/AN37,0))</f>
        <v>5135</v>
      </c>
      <c r="AT37" s="76"/>
      <c r="AU37" s="76"/>
      <c r="AV37" s="76"/>
      <c r="AW37" s="76"/>
      <c r="AX37" s="76"/>
      <c r="AY37" s="76"/>
      <c r="AZ37" s="10" t="s">
        <v>2</v>
      </c>
    </row>
    <row r="38" spans="1:55" ht="21.2" customHeight="1" thickTop="1">
      <c r="AR38" s="1" t="s">
        <v>18</v>
      </c>
    </row>
    <row r="39" spans="1:55" s="16" customFormat="1" ht="21.2" customHeight="1">
      <c r="B39" s="16" t="s">
        <v>47</v>
      </c>
    </row>
    <row r="40" spans="1:55" s="16" customFormat="1" ht="23.25" customHeight="1">
      <c r="C40" s="58" t="s">
        <v>30</v>
      </c>
      <c r="D40" s="58"/>
      <c r="E40" s="58"/>
      <c r="F40" s="58"/>
      <c r="G40" s="58"/>
      <c r="H40" s="58"/>
      <c r="I40" s="58"/>
      <c r="J40" s="58"/>
      <c r="N40" s="58" t="s">
        <v>43</v>
      </c>
      <c r="O40" s="58"/>
      <c r="P40" s="58"/>
      <c r="Q40" s="58"/>
      <c r="R40" s="58"/>
      <c r="S40" s="58"/>
      <c r="T40" s="58"/>
      <c r="U40" s="58"/>
      <c r="Y40" s="2"/>
      <c r="Z40" s="58" t="s">
        <v>44</v>
      </c>
      <c r="AA40" s="58"/>
      <c r="AB40" s="58"/>
      <c r="AC40" s="58"/>
      <c r="AD40" s="58"/>
      <c r="AE40" s="58"/>
      <c r="AF40" s="58"/>
      <c r="AG40" s="58"/>
      <c r="AI40" s="58" t="s">
        <v>35</v>
      </c>
      <c r="AJ40" s="58"/>
      <c r="AK40" s="58"/>
      <c r="AL40" s="58"/>
      <c r="AM40" s="58"/>
      <c r="AN40" s="58"/>
      <c r="AO40" s="58"/>
      <c r="AP40" s="58"/>
      <c r="AT40" s="58" t="s">
        <v>48</v>
      </c>
      <c r="AU40" s="58"/>
      <c r="AV40" s="58"/>
      <c r="AW40" s="58"/>
      <c r="AX40" s="58"/>
      <c r="AY40" s="58"/>
      <c r="AZ40" s="58"/>
    </row>
    <row r="41" spans="1:55" s="16" customFormat="1" ht="26.25" customHeight="1">
      <c r="C41" s="77">
        <f>C17</f>
        <v>69333.333333333328</v>
      </c>
      <c r="D41" s="77"/>
      <c r="E41" s="77"/>
      <c r="F41" s="77"/>
      <c r="G41" s="77"/>
      <c r="H41" s="77"/>
      <c r="I41" s="77"/>
      <c r="J41" s="77"/>
      <c r="K41" s="2" t="s">
        <v>13</v>
      </c>
      <c r="L41" s="2"/>
      <c r="M41" s="2"/>
      <c r="N41" s="78">
        <f>AC29</f>
        <v>0</v>
      </c>
      <c r="O41" s="78"/>
      <c r="P41" s="78"/>
      <c r="Q41" s="78"/>
      <c r="R41" s="78"/>
      <c r="S41" s="78"/>
      <c r="T41" s="78"/>
      <c r="U41" s="78"/>
      <c r="V41" s="19" t="s">
        <v>31</v>
      </c>
      <c r="W41" s="19"/>
      <c r="X41" s="19" t="s">
        <v>32</v>
      </c>
      <c r="Y41" s="19"/>
      <c r="Z41" s="81">
        <f>E32</f>
        <v>0.55000000000000004</v>
      </c>
      <c r="AA41" s="81"/>
      <c r="AB41" s="81"/>
      <c r="AC41" s="81"/>
      <c r="AD41" s="81"/>
      <c r="AE41" s="81"/>
      <c r="AF41" s="81"/>
      <c r="AG41" s="81"/>
      <c r="AH41" s="16" t="s">
        <v>42</v>
      </c>
      <c r="AI41" s="79">
        <f>AU29</f>
        <v>130000</v>
      </c>
      <c r="AJ41" s="79"/>
      <c r="AK41" s="79"/>
      <c r="AL41" s="79"/>
      <c r="AM41" s="79"/>
      <c r="AN41" s="79"/>
      <c r="AO41" s="79"/>
      <c r="AP41" s="79"/>
      <c r="AQ41" s="16" t="s">
        <v>31</v>
      </c>
      <c r="AS41" s="2" t="s">
        <v>11</v>
      </c>
      <c r="AT41" s="2"/>
      <c r="AU41" s="80">
        <v>8</v>
      </c>
      <c r="AV41" s="80"/>
      <c r="AW41" s="16" t="s">
        <v>14</v>
      </c>
      <c r="AX41" s="75">
        <f>IF(AU41="","",VLOOKUP(AU41,BF51:BG54,2,FALSE))</f>
        <v>108</v>
      </c>
      <c r="AY41" s="75"/>
      <c r="AZ41" s="75"/>
    </row>
    <row r="42" spans="1:55" s="16" customFormat="1" ht="13.15" customHeight="1"/>
    <row r="43" spans="1:55" s="16" customFormat="1" ht="24" customHeight="1" thickBot="1">
      <c r="AF43" s="58" t="s">
        <v>12</v>
      </c>
      <c r="AG43" s="58"/>
      <c r="AI43" s="76">
        <f>IF(AU41="","",ROUNDDOWN(C41*N41*Z41/AI41*AU41/AX41,0))</f>
        <v>0</v>
      </c>
      <c r="AJ43" s="76"/>
      <c r="AK43" s="76"/>
      <c r="AL43" s="76"/>
      <c r="AM43" s="76"/>
      <c r="AN43" s="76"/>
      <c r="AO43" s="76"/>
      <c r="AP43" s="10" t="s">
        <v>2</v>
      </c>
      <c r="AR43" s="16" t="s">
        <v>18</v>
      </c>
    </row>
    <row r="44" spans="1:55" s="16" customFormat="1" ht="24" customHeight="1" thickTop="1">
      <c r="AF44" s="15"/>
      <c r="AG44" s="15"/>
      <c r="AI44" s="22"/>
      <c r="AJ44" s="22"/>
      <c r="AK44" s="22"/>
      <c r="AL44" s="22"/>
      <c r="AM44" s="22"/>
      <c r="AN44" s="22"/>
      <c r="AO44" s="22"/>
      <c r="AP44" s="23"/>
    </row>
    <row r="45" spans="1:55" s="16" customFormat="1" ht="24" customHeight="1" thickBot="1">
      <c r="D45" s="24" t="s">
        <v>45</v>
      </c>
      <c r="K45" s="83">
        <f>AS37</f>
        <v>5135</v>
      </c>
      <c r="L45" s="83"/>
      <c r="M45" s="83"/>
      <c r="N45" s="83"/>
      <c r="O45" s="83"/>
      <c r="P45" s="83"/>
      <c r="Q45" s="83"/>
      <c r="R45" s="16" t="s">
        <v>46</v>
      </c>
      <c r="T45" s="79">
        <f>AI43</f>
        <v>0</v>
      </c>
      <c r="U45" s="79"/>
      <c r="V45" s="79"/>
      <c r="W45" s="79"/>
      <c r="X45" s="79"/>
      <c r="Y45" s="79"/>
      <c r="Z45" s="79"/>
      <c r="AA45" s="16" t="s">
        <v>39</v>
      </c>
      <c r="AC45" s="84">
        <f>K45+T45</f>
        <v>5135</v>
      </c>
      <c r="AD45" s="84"/>
      <c r="AE45" s="84"/>
      <c r="AF45" s="84"/>
      <c r="AG45" s="84"/>
      <c r="AH45" s="84"/>
      <c r="AI45" s="84"/>
      <c r="AJ45" s="84"/>
      <c r="AK45" s="84"/>
      <c r="AL45" s="84"/>
      <c r="AM45" s="22" t="s">
        <v>31</v>
      </c>
      <c r="AN45" s="22"/>
      <c r="AO45" s="22"/>
      <c r="AP45" s="23"/>
    </row>
    <row r="46" spans="1:55" ht="26.25" customHeight="1" thickTop="1">
      <c r="A46" s="1" t="s">
        <v>15</v>
      </c>
    </row>
    <row r="47" spans="1:55" ht="26.25" customHeight="1">
      <c r="B47" s="82" t="s">
        <v>16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</row>
    <row r="48" spans="1:55" ht="26.25" customHeight="1">
      <c r="B48" s="82" t="s">
        <v>17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</row>
    <row r="49" spans="2:59" ht="26.25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</row>
    <row r="50" spans="2:59" ht="26.25" customHeight="1"/>
    <row r="51" spans="2:59" ht="26.25" customHeight="1">
      <c r="BF51" s="12">
        <v>3</v>
      </c>
      <c r="BG51" s="12">
        <v>103</v>
      </c>
    </row>
    <row r="52" spans="2:59" ht="26.25" customHeight="1">
      <c r="BF52" s="12">
        <v>5</v>
      </c>
      <c r="BG52" s="12">
        <v>105</v>
      </c>
    </row>
    <row r="53" spans="2:59" ht="26.25" customHeight="1">
      <c r="BF53" s="12">
        <v>8</v>
      </c>
      <c r="BG53" s="12">
        <v>108</v>
      </c>
    </row>
    <row r="54" spans="2:59" ht="26.25" customHeight="1">
      <c r="BF54" s="12">
        <v>10</v>
      </c>
      <c r="BG54" s="12">
        <v>110</v>
      </c>
    </row>
    <row r="55" spans="2:59" ht="26.25" customHeight="1"/>
    <row r="56" spans="2:59" ht="26.25" customHeight="1"/>
    <row r="57" spans="2:59" ht="26.25" customHeight="1"/>
    <row r="58" spans="2:59" ht="26.25" customHeight="1"/>
    <row r="59" spans="2:59" ht="26.25" customHeight="1"/>
    <row r="60" spans="2:59" ht="26.25" customHeight="1"/>
    <row r="61" spans="2:59" ht="26.25" customHeight="1"/>
    <row r="62" spans="2:59" ht="26.25" customHeight="1"/>
    <row r="63" spans="2:59" ht="26.25" customHeight="1"/>
    <row r="64" spans="2:59" ht="26.25" customHeight="1"/>
    <row r="65" ht="26.25" customHeight="1"/>
    <row r="66" ht="26.25" customHeight="1"/>
    <row r="67" ht="26.25" customHeight="1"/>
    <row r="68" ht="26.25" customHeight="1"/>
    <row r="69" ht="26.25" customHeight="1"/>
  </sheetData>
  <mergeCells count="87">
    <mergeCell ref="AU29:BC29"/>
    <mergeCell ref="E32:N32"/>
    <mergeCell ref="C36:J36"/>
    <mergeCell ref="N36:U36"/>
    <mergeCell ref="B49:BC49"/>
    <mergeCell ref="K45:Q45"/>
    <mergeCell ref="T45:Z45"/>
    <mergeCell ref="AC45:AL45"/>
    <mergeCell ref="C41:J41"/>
    <mergeCell ref="N41:U41"/>
    <mergeCell ref="AI41:AP41"/>
    <mergeCell ref="AF43:AG43"/>
    <mergeCell ref="AI43:AO43"/>
    <mergeCell ref="Z41:AG41"/>
    <mergeCell ref="AU41:AV41"/>
    <mergeCell ref="AX41:AZ41"/>
    <mergeCell ref="C40:J40"/>
    <mergeCell ref="N40:U40"/>
    <mergeCell ref="B47:BC47"/>
    <mergeCell ref="B48:BC48"/>
    <mergeCell ref="AI36:AP36"/>
    <mergeCell ref="AI40:AP40"/>
    <mergeCell ref="AT40:AZ40"/>
    <mergeCell ref="Z40:AG40"/>
    <mergeCell ref="Y37:AF37"/>
    <mergeCell ref="AK37:AL37"/>
    <mergeCell ref="AS37:AY37"/>
    <mergeCell ref="B24:C29"/>
    <mergeCell ref="T26:AB26"/>
    <mergeCell ref="AC26:AK26"/>
    <mergeCell ref="C37:J37"/>
    <mergeCell ref="AL29:AT29"/>
    <mergeCell ref="AN37:AP37"/>
    <mergeCell ref="AQ37:AR37"/>
    <mergeCell ref="D29:J29"/>
    <mergeCell ref="K29:S29"/>
    <mergeCell ref="T29:AB29"/>
    <mergeCell ref="AC29:AK29"/>
    <mergeCell ref="N37:U37"/>
    <mergeCell ref="Y36:AE36"/>
    <mergeCell ref="AU28:BC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D26:J26"/>
    <mergeCell ref="K26:S26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D24:J24"/>
    <mergeCell ref="K24:S24"/>
    <mergeCell ref="T24:AB24"/>
    <mergeCell ref="AC24:AK24"/>
    <mergeCell ref="B22:J23"/>
    <mergeCell ref="K22:AK22"/>
    <mergeCell ref="AL22:AT23"/>
    <mergeCell ref="AU22:BC23"/>
    <mergeCell ref="K23:S23"/>
    <mergeCell ref="T23:AB23"/>
    <mergeCell ref="AC23:AK23"/>
    <mergeCell ref="C17:J17"/>
    <mergeCell ref="A2:BC2"/>
    <mergeCell ref="C5:BC5"/>
    <mergeCell ref="C8:BC8"/>
    <mergeCell ref="C11:BC11"/>
    <mergeCell ref="C14:BC14"/>
    <mergeCell ref="P17:V17"/>
    <mergeCell ref="Y17:AE17"/>
    <mergeCell ref="AG17:AM17"/>
    <mergeCell ref="P16:U16"/>
    <mergeCell ref="Y16:AE16"/>
    <mergeCell ref="AG16:AN16"/>
  </mergeCells>
  <phoneticPr fontId="1"/>
  <pageMargins left="0.59055118110236227" right="0.39370078740157483" top="0.78740157480314965" bottom="0.78740157480314965" header="0.31496062992125984" footer="0.31496062992125984"/>
  <pageSetup paperSize="9" scale="74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B85F-3963-43FB-B611-565B572328E9}">
  <sheetPr>
    <tabColor rgb="FFFFC000"/>
  </sheetPr>
  <dimension ref="A1:BG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32" customWidth="1"/>
    <col min="56" max="16384" width="9" style="32"/>
  </cols>
  <sheetData>
    <row r="1" spans="1:55" ht="26.25" customHeight="1"/>
    <row r="2" spans="1:55" ht="26.25" customHeight="1">
      <c r="A2" s="97" t="s">
        <v>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13.9" customHeight="1"/>
    <row r="4" spans="1:55" ht="26.25" customHeight="1">
      <c r="A4" s="32" t="s">
        <v>49</v>
      </c>
    </row>
    <row r="5" spans="1:55" ht="26.25" customHeight="1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</row>
    <row r="6" spans="1:55" ht="6" customHeight="1"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ht="26.25" customHeight="1">
      <c r="A7" s="32" t="s">
        <v>50</v>
      </c>
    </row>
    <row r="8" spans="1:55" ht="26.25" customHeight="1"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</row>
    <row r="9" spans="1:55" ht="6" customHeight="1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ht="26.25" customHeight="1">
      <c r="A10" s="32" t="s">
        <v>51</v>
      </c>
    </row>
    <row r="11" spans="1:55" ht="26.25" customHeight="1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</row>
    <row r="12" spans="1:55" ht="6" customHeight="1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ht="26.25" customHeight="1">
      <c r="A13" s="32" t="s">
        <v>0</v>
      </c>
    </row>
    <row r="14" spans="1:55" ht="26.25" customHeight="1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</row>
    <row r="15" spans="1:55" ht="6" customHeight="1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ht="21.2" customHeight="1">
      <c r="A16" s="32" t="s">
        <v>63</v>
      </c>
      <c r="P16" s="85" t="s">
        <v>56</v>
      </c>
      <c r="Q16" s="85"/>
      <c r="R16" s="85"/>
      <c r="S16" s="85"/>
      <c r="T16" s="85"/>
      <c r="U16" s="85"/>
      <c r="Y16" s="86" t="s">
        <v>57</v>
      </c>
      <c r="Z16" s="86"/>
      <c r="AA16" s="86"/>
      <c r="AB16" s="86"/>
      <c r="AC16" s="86"/>
      <c r="AD16" s="86"/>
      <c r="AE16" s="86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 t="e">
        <f>P17*Y17/AG17</f>
        <v>#DIV/0!</v>
      </c>
      <c r="D17" s="89"/>
      <c r="E17" s="89"/>
      <c r="F17" s="89"/>
      <c r="G17" s="89"/>
      <c r="H17" s="89"/>
      <c r="I17" s="89"/>
      <c r="J17" s="89"/>
      <c r="K17" s="33" t="s">
        <v>2</v>
      </c>
      <c r="M17" s="40"/>
      <c r="O17" s="34" t="s">
        <v>12</v>
      </c>
      <c r="P17" s="99"/>
      <c r="Q17" s="99"/>
      <c r="R17" s="99"/>
      <c r="S17" s="99"/>
      <c r="T17" s="99"/>
      <c r="U17" s="99"/>
      <c r="V17" s="99"/>
      <c r="W17" s="32" t="s">
        <v>11</v>
      </c>
      <c r="Y17" s="91">
        <f>AU29</f>
        <v>0</v>
      </c>
      <c r="Z17" s="91"/>
      <c r="AA17" s="91"/>
      <c r="AB17" s="91"/>
      <c r="AC17" s="91"/>
      <c r="AD17" s="91"/>
      <c r="AE17" s="91"/>
      <c r="AF17" s="32" t="s">
        <v>14</v>
      </c>
      <c r="AG17" s="99"/>
      <c r="AH17" s="99"/>
      <c r="AI17" s="99"/>
      <c r="AJ17" s="99"/>
      <c r="AK17" s="99"/>
      <c r="AL17" s="99"/>
      <c r="AM17" s="99"/>
    </row>
    <row r="18" spans="1:55" ht="6" customHeight="1"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2"/>
      <c r="N18" s="39"/>
      <c r="O18" s="39"/>
    </row>
    <row r="19" spans="1:55" ht="26.25" customHeight="1">
      <c r="A19" s="32" t="s">
        <v>1</v>
      </c>
    </row>
    <row r="20" spans="1:55" ht="26.25" customHeight="1">
      <c r="A20" s="32" t="s">
        <v>22</v>
      </c>
    </row>
    <row r="21" spans="1:55">
      <c r="BC21" s="43" t="s">
        <v>9</v>
      </c>
    </row>
    <row r="22" spans="1:55" ht="26.25" customHeight="1">
      <c r="B22" s="100" t="s">
        <v>3</v>
      </c>
      <c r="C22" s="100"/>
      <c r="D22" s="100"/>
      <c r="E22" s="100"/>
      <c r="F22" s="100"/>
      <c r="G22" s="100"/>
      <c r="H22" s="100"/>
      <c r="I22" s="100"/>
      <c r="J22" s="100"/>
      <c r="K22" s="100" t="s">
        <v>6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 t="s">
        <v>7</v>
      </c>
      <c r="AM22" s="100"/>
      <c r="AN22" s="100"/>
      <c r="AO22" s="100"/>
      <c r="AP22" s="100"/>
      <c r="AQ22" s="100"/>
      <c r="AR22" s="100"/>
      <c r="AS22" s="100"/>
      <c r="AT22" s="100"/>
      <c r="AU22" s="100" t="s">
        <v>8</v>
      </c>
      <c r="AV22" s="100"/>
      <c r="AW22" s="100"/>
      <c r="AX22" s="100"/>
      <c r="AY22" s="100"/>
      <c r="AZ22" s="100"/>
      <c r="BA22" s="100"/>
      <c r="BB22" s="100"/>
      <c r="BC22" s="100"/>
    </row>
    <row r="23" spans="1:55" ht="26.25" customHeight="1">
      <c r="B23" s="100"/>
      <c r="C23" s="100"/>
      <c r="D23" s="100"/>
      <c r="E23" s="100"/>
      <c r="F23" s="100"/>
      <c r="G23" s="100"/>
      <c r="H23" s="100"/>
      <c r="I23" s="100"/>
      <c r="J23" s="100"/>
      <c r="K23" s="100" t="s">
        <v>19</v>
      </c>
      <c r="L23" s="100"/>
      <c r="M23" s="100"/>
      <c r="N23" s="100"/>
      <c r="O23" s="100"/>
      <c r="P23" s="100"/>
      <c r="Q23" s="100"/>
      <c r="R23" s="100"/>
      <c r="S23" s="100"/>
      <c r="T23" s="100" t="s">
        <v>20</v>
      </c>
      <c r="U23" s="100"/>
      <c r="V23" s="100"/>
      <c r="W23" s="100"/>
      <c r="X23" s="100"/>
      <c r="Y23" s="100"/>
      <c r="Z23" s="100"/>
      <c r="AA23" s="100"/>
      <c r="AB23" s="100"/>
      <c r="AC23" s="100" t="s">
        <v>21</v>
      </c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</row>
    <row r="24" spans="1:55" ht="26.25" customHeight="1">
      <c r="B24" s="101" t="s">
        <v>4</v>
      </c>
      <c r="C24" s="101"/>
      <c r="D24" s="103"/>
      <c r="E24" s="103"/>
      <c r="F24" s="103"/>
      <c r="G24" s="103"/>
      <c r="H24" s="103"/>
      <c r="I24" s="103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5"/>
      <c r="U24" s="106"/>
      <c r="V24" s="106"/>
      <c r="W24" s="106"/>
      <c r="X24" s="106"/>
      <c r="Y24" s="106"/>
      <c r="Z24" s="106"/>
      <c r="AA24" s="106"/>
      <c r="AB24" s="107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8">
        <f>SUM(K24:AT24)</f>
        <v>0</v>
      </c>
      <c r="AV24" s="108"/>
      <c r="AW24" s="108"/>
      <c r="AX24" s="108"/>
      <c r="AY24" s="108"/>
      <c r="AZ24" s="108"/>
      <c r="BA24" s="108"/>
      <c r="BB24" s="108"/>
      <c r="BC24" s="108"/>
    </row>
    <row r="25" spans="1:55" ht="26.25" customHeight="1">
      <c r="B25" s="101"/>
      <c r="C25" s="101"/>
      <c r="D25" s="109"/>
      <c r="E25" s="109"/>
      <c r="F25" s="109"/>
      <c r="G25" s="109"/>
      <c r="H25" s="109"/>
      <c r="I25" s="109"/>
      <c r="J25" s="109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8">
        <f>SUM(K25:AT25)</f>
        <v>0</v>
      </c>
      <c r="AV25" s="108"/>
      <c r="AW25" s="108"/>
      <c r="AX25" s="108"/>
      <c r="AY25" s="108"/>
      <c r="AZ25" s="108"/>
      <c r="BA25" s="108"/>
      <c r="BB25" s="108"/>
      <c r="BC25" s="108"/>
    </row>
    <row r="26" spans="1:55" ht="26.25" customHeight="1">
      <c r="B26" s="101"/>
      <c r="C26" s="101"/>
      <c r="D26" s="109"/>
      <c r="E26" s="109"/>
      <c r="F26" s="109"/>
      <c r="G26" s="109"/>
      <c r="H26" s="109"/>
      <c r="I26" s="109"/>
      <c r="J26" s="109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8">
        <f>SUM(K26:AT26)</f>
        <v>0</v>
      </c>
      <c r="AV26" s="108"/>
      <c r="AW26" s="108"/>
      <c r="AX26" s="108"/>
      <c r="AY26" s="108"/>
      <c r="AZ26" s="108"/>
      <c r="BA26" s="108"/>
      <c r="BB26" s="108"/>
      <c r="BC26" s="108"/>
    </row>
    <row r="27" spans="1:55" ht="26.25" customHeight="1">
      <c r="B27" s="101"/>
      <c r="C27" s="101"/>
      <c r="D27" s="109"/>
      <c r="E27" s="109"/>
      <c r="F27" s="109"/>
      <c r="G27" s="109"/>
      <c r="H27" s="109"/>
      <c r="I27" s="109"/>
      <c r="J27" s="109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8">
        <f>SUM(K27:AT27)</f>
        <v>0</v>
      </c>
      <c r="AV27" s="108"/>
      <c r="AW27" s="108"/>
      <c r="AX27" s="108"/>
      <c r="AY27" s="108"/>
      <c r="AZ27" s="108"/>
      <c r="BA27" s="108"/>
      <c r="BB27" s="108"/>
      <c r="BC27" s="108"/>
    </row>
    <row r="28" spans="1:55" ht="26.25" customHeight="1">
      <c r="B28" s="101"/>
      <c r="C28" s="101"/>
      <c r="D28" s="109"/>
      <c r="E28" s="109"/>
      <c r="F28" s="109"/>
      <c r="G28" s="109"/>
      <c r="H28" s="109"/>
      <c r="I28" s="109"/>
      <c r="J28" s="109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8">
        <f t="shared" ref="AU28" si="0">SUM(K28:AT28)</f>
        <v>0</v>
      </c>
      <c r="AV28" s="108"/>
      <c r="AW28" s="108"/>
      <c r="AX28" s="108"/>
      <c r="AY28" s="108"/>
      <c r="AZ28" s="108"/>
      <c r="BA28" s="108"/>
      <c r="BB28" s="108"/>
      <c r="BC28" s="108"/>
    </row>
    <row r="29" spans="1:55" ht="26.25" customHeight="1">
      <c r="B29" s="101"/>
      <c r="C29" s="102"/>
      <c r="D29" s="110" t="s">
        <v>5</v>
      </c>
      <c r="E29" s="100"/>
      <c r="F29" s="100"/>
      <c r="G29" s="100"/>
      <c r="H29" s="100"/>
      <c r="I29" s="100"/>
      <c r="J29" s="100"/>
      <c r="K29" s="108">
        <f>SUM(K24:S28)</f>
        <v>0</v>
      </c>
      <c r="L29" s="108"/>
      <c r="M29" s="108"/>
      <c r="N29" s="108"/>
      <c r="O29" s="108"/>
      <c r="P29" s="108"/>
      <c r="Q29" s="108"/>
      <c r="R29" s="108"/>
      <c r="S29" s="108"/>
      <c r="T29" s="108">
        <f>SUM(T24:AB28)</f>
        <v>0</v>
      </c>
      <c r="U29" s="108"/>
      <c r="V29" s="108"/>
      <c r="W29" s="108"/>
      <c r="X29" s="108"/>
      <c r="Y29" s="108"/>
      <c r="Z29" s="108"/>
      <c r="AA29" s="108"/>
      <c r="AB29" s="108"/>
      <c r="AC29" s="108">
        <f>SUM(AC24:AK28)</f>
        <v>0</v>
      </c>
      <c r="AD29" s="108"/>
      <c r="AE29" s="108"/>
      <c r="AF29" s="108"/>
      <c r="AG29" s="108"/>
      <c r="AH29" s="108"/>
      <c r="AI29" s="108"/>
      <c r="AJ29" s="108"/>
      <c r="AK29" s="108"/>
      <c r="AL29" s="108">
        <f>SUM(AL24:AT28)</f>
        <v>0</v>
      </c>
      <c r="AM29" s="108"/>
      <c r="AN29" s="108"/>
      <c r="AO29" s="108"/>
      <c r="AP29" s="108"/>
      <c r="AQ29" s="108"/>
      <c r="AR29" s="108"/>
      <c r="AS29" s="108"/>
      <c r="AT29" s="108"/>
      <c r="AU29" s="108">
        <f>SUM(K29:AT29)</f>
        <v>0</v>
      </c>
      <c r="AV29" s="108"/>
      <c r="AW29" s="108"/>
      <c r="AX29" s="108"/>
      <c r="AY29" s="108"/>
      <c r="AZ29" s="108"/>
      <c r="BA29" s="108"/>
      <c r="BB29" s="108"/>
      <c r="BC29" s="108"/>
    </row>
    <row r="30" spans="1:55" ht="26.25" customHeight="1"/>
    <row r="31" spans="1:55" ht="26.25" hidden="1" customHeight="1">
      <c r="A31" s="32" t="s">
        <v>10</v>
      </c>
    </row>
    <row r="32" spans="1:55" ht="26.25" hidden="1" customHeight="1"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44"/>
      <c r="P32" s="44"/>
      <c r="Q32" s="45"/>
    </row>
    <row r="33" spans="1:59" ht="18.75" hidden="1" customHeight="1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4"/>
      <c r="P33" s="44"/>
      <c r="Q33" s="45"/>
    </row>
    <row r="34" spans="1:59" ht="26.25" customHeight="1">
      <c r="A34" s="32" t="s">
        <v>61</v>
      </c>
    </row>
    <row r="35" spans="1:59" ht="26.25" customHeight="1">
      <c r="C35" s="97" t="s">
        <v>29</v>
      </c>
      <c r="D35" s="97"/>
      <c r="E35" s="97"/>
      <c r="F35" s="97"/>
      <c r="G35" s="97"/>
      <c r="H35" s="97"/>
      <c r="I35" s="97"/>
      <c r="J35" s="97"/>
      <c r="K35" s="97"/>
      <c r="L35" s="39"/>
      <c r="N35" s="97" t="s">
        <v>23</v>
      </c>
      <c r="O35" s="97"/>
      <c r="P35" s="97"/>
      <c r="Q35" s="97"/>
      <c r="R35" s="97"/>
      <c r="S35" s="97"/>
      <c r="T35" s="97"/>
      <c r="U35" s="97"/>
      <c r="V35" s="97"/>
      <c r="W35" s="39"/>
      <c r="X35" s="39"/>
      <c r="Z35" s="97" t="s">
        <v>26</v>
      </c>
      <c r="AA35" s="97"/>
      <c r="AB35" s="97"/>
      <c r="AC35" s="97"/>
      <c r="AD35" s="97"/>
      <c r="AE35" s="97"/>
      <c r="AF35" s="97"/>
      <c r="AG35" s="97"/>
    </row>
    <row r="36" spans="1:59" ht="26.25" customHeight="1">
      <c r="C36" s="112" t="e">
        <f>C17</f>
        <v>#DIV/0!</v>
      </c>
      <c r="D36" s="112"/>
      <c r="E36" s="112"/>
      <c r="F36" s="112"/>
      <c r="G36" s="112"/>
      <c r="H36" s="112"/>
      <c r="I36" s="112"/>
      <c r="J36" s="112"/>
      <c r="K36" s="39" t="s">
        <v>13</v>
      </c>
      <c r="L36" s="39"/>
      <c r="M36" s="39"/>
      <c r="N36" s="113">
        <f>SUM(K29:AK29)</f>
        <v>0</v>
      </c>
      <c r="O36" s="113"/>
      <c r="P36" s="113"/>
      <c r="Q36" s="113"/>
      <c r="R36" s="113"/>
      <c r="S36" s="113"/>
      <c r="T36" s="113"/>
      <c r="U36" s="113"/>
      <c r="V36" s="113"/>
      <c r="W36" s="47" t="s">
        <v>2</v>
      </c>
      <c r="X36" s="47"/>
      <c r="Y36" s="47" t="s">
        <v>14</v>
      </c>
      <c r="Z36" s="113">
        <f>AU29</f>
        <v>0</v>
      </c>
      <c r="AA36" s="113"/>
      <c r="AB36" s="113"/>
      <c r="AC36" s="113"/>
      <c r="AD36" s="113"/>
      <c r="AE36" s="113"/>
      <c r="AF36" s="113"/>
      <c r="AG36" s="113"/>
      <c r="AH36" s="48" t="s">
        <v>2</v>
      </c>
      <c r="AI36" s="48"/>
      <c r="AJ36" s="97" t="s">
        <v>11</v>
      </c>
      <c r="AK36" s="97"/>
      <c r="AL36" s="115">
        <v>10</v>
      </c>
      <c r="AM36" s="115"/>
      <c r="AN36" s="32" t="s">
        <v>14</v>
      </c>
      <c r="AO36" s="116">
        <f>IF(AL36="","",VLOOKUP(AL36,BF44:BG47,2,FALSE))</f>
        <v>110</v>
      </c>
      <c r="AP36" s="116"/>
      <c r="AQ36" s="116"/>
    </row>
    <row r="37" spans="1:59" ht="18.75" customHeight="1"/>
    <row r="38" spans="1:59" ht="26.25" customHeight="1" thickBot="1">
      <c r="AH38" s="97" t="s">
        <v>12</v>
      </c>
      <c r="AI38" s="97"/>
      <c r="AJ38" s="117" t="e">
        <f>IF(AL36="","",ROUNDDOWN(C36*N36/Z36*AL36/AO36,0))</f>
        <v>#DIV/0!</v>
      </c>
      <c r="AK38" s="117"/>
      <c r="AL38" s="117"/>
      <c r="AM38" s="117"/>
      <c r="AN38" s="117"/>
      <c r="AO38" s="117"/>
      <c r="AP38" s="117"/>
      <c r="AQ38" s="117"/>
      <c r="AR38" s="49" t="s">
        <v>2</v>
      </c>
      <c r="AT38" s="32" t="s">
        <v>18</v>
      </c>
      <c r="AV38" s="50"/>
      <c r="AW38" s="50"/>
      <c r="AX38" s="50"/>
      <c r="AY38" s="50"/>
    </row>
    <row r="39" spans="1:59" ht="26.25" customHeight="1" thickTop="1">
      <c r="A39" s="32" t="s">
        <v>15</v>
      </c>
      <c r="AH39" s="34"/>
      <c r="AI39" s="34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</row>
    <row r="40" spans="1:59" ht="26.25" customHeight="1">
      <c r="B40" s="114" t="s">
        <v>16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</row>
    <row r="41" spans="1:59" ht="26.25" customHeight="1">
      <c r="B41" s="114" t="s">
        <v>17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</row>
    <row r="42" spans="1:59" ht="26.25" customHeight="1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</row>
    <row r="43" spans="1:59" ht="26.25" customHeight="1"/>
    <row r="44" spans="1:59" ht="26.25" customHeight="1">
      <c r="BF44" s="51">
        <v>3</v>
      </c>
      <c r="BG44" s="51">
        <v>103</v>
      </c>
    </row>
    <row r="45" spans="1:59" ht="26.25" customHeight="1">
      <c r="BF45" s="51">
        <v>5</v>
      </c>
      <c r="BG45" s="51">
        <v>105</v>
      </c>
    </row>
    <row r="46" spans="1:59" ht="26.25" customHeight="1">
      <c r="BF46" s="51">
        <v>8</v>
      </c>
      <c r="BG46" s="51">
        <v>108</v>
      </c>
    </row>
    <row r="47" spans="1:59" ht="26.25" customHeight="1">
      <c r="BF47" s="51">
        <v>10</v>
      </c>
      <c r="BG47" s="51">
        <v>110</v>
      </c>
    </row>
    <row r="48" spans="1:59" ht="26.25" customHeight="1"/>
    <row r="49" s="32" customFormat="1" ht="26.25" customHeight="1"/>
    <row r="50" s="32" customFormat="1" ht="26.25" customHeight="1"/>
    <row r="51" s="32" customFormat="1" ht="26.25" customHeight="1"/>
    <row r="52" s="32" customFormat="1" ht="26.25" customHeight="1"/>
    <row r="53" s="32" customFormat="1" ht="26.25" customHeight="1"/>
    <row r="54" s="32" customFormat="1" ht="26.25" customHeight="1"/>
    <row r="55" s="32" customFormat="1" ht="26.25" customHeight="1"/>
    <row r="56" s="32" customFormat="1" ht="26.25" customHeight="1"/>
    <row r="57" s="32" customFormat="1" ht="26.25" customHeight="1"/>
    <row r="58" s="32" customFormat="1" ht="26.25" customHeight="1"/>
    <row r="59" s="32" customFormat="1" ht="26.25" customHeight="1"/>
    <row r="60" s="32" customFormat="1" ht="26.25" customHeight="1"/>
    <row r="61" s="32" customFormat="1" ht="26.25" customHeight="1"/>
    <row r="62" s="32" customFormat="1" ht="26.25" customHeight="1"/>
  </sheetData>
  <mergeCells count="71">
    <mergeCell ref="B41:BC41"/>
    <mergeCell ref="B42:BC42"/>
    <mergeCell ref="AJ36:AK36"/>
    <mergeCell ref="AL36:AM36"/>
    <mergeCell ref="AO36:AQ36"/>
    <mergeCell ref="AH38:AI38"/>
    <mergeCell ref="AJ38:AQ38"/>
    <mergeCell ref="B40:BC40"/>
    <mergeCell ref="E32:N32"/>
    <mergeCell ref="C35:K35"/>
    <mergeCell ref="N35:V35"/>
    <mergeCell ref="Z35:AG35"/>
    <mergeCell ref="C36:J36"/>
    <mergeCell ref="N36:V36"/>
    <mergeCell ref="Z36:AG36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AU25:BC25"/>
    <mergeCell ref="AU27:BC27"/>
    <mergeCell ref="D26:J26"/>
    <mergeCell ref="K26:S26"/>
    <mergeCell ref="T26:AB26"/>
    <mergeCell ref="AC26:AK26"/>
    <mergeCell ref="AL26:AT26"/>
    <mergeCell ref="AU26:BC26"/>
    <mergeCell ref="D27:J27"/>
    <mergeCell ref="K27:S27"/>
    <mergeCell ref="T27:AB27"/>
    <mergeCell ref="AC27:AK27"/>
    <mergeCell ref="AL27:AT27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4:BC24"/>
    <mergeCell ref="D25:J25"/>
    <mergeCell ref="K25:S25"/>
    <mergeCell ref="T25:AB25"/>
    <mergeCell ref="AC25:AK25"/>
    <mergeCell ref="AL25:AT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0607-49FB-444F-8E38-A58B9443EC26}">
  <dimension ref="A1:BG62"/>
  <sheetViews>
    <sheetView view="pageBreakPreview" zoomScale="70" zoomScaleNormal="70" zoomScaleSheetLayoutView="70" workbookViewId="0">
      <selection activeCell="AC25" sqref="AC25:AK25"/>
    </sheetView>
  </sheetViews>
  <sheetFormatPr defaultRowHeight="17.25"/>
  <cols>
    <col min="1" max="55" width="2.25" style="27" customWidth="1"/>
    <col min="56" max="16384" width="9" style="27"/>
  </cols>
  <sheetData>
    <row r="1" spans="1:55" ht="26.25" customHeight="1"/>
    <row r="2" spans="1:55" ht="26.25" customHeight="1">
      <c r="A2" s="97" t="s">
        <v>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13.9" customHeight="1"/>
    <row r="4" spans="1:55" ht="26.25" customHeight="1">
      <c r="A4" s="27" t="s">
        <v>49</v>
      </c>
    </row>
    <row r="5" spans="1:55" ht="26.25" customHeight="1">
      <c r="C5" s="88" t="s">
        <v>53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55" ht="6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7" t="s">
        <v>50</v>
      </c>
    </row>
    <row r="8" spans="1:55" ht="26.25" customHeight="1">
      <c r="C8" s="88" t="s">
        <v>54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55" ht="6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7" t="s">
        <v>51</v>
      </c>
    </row>
    <row r="11" spans="1:55" ht="26.25" customHeight="1">
      <c r="C11" s="88" t="s">
        <v>55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1:55" ht="6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7" t="s">
        <v>0</v>
      </c>
    </row>
    <row r="14" spans="1:55" ht="26.25" customHeight="1">
      <c r="C14" s="88" t="s">
        <v>52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ht="21.2" customHeight="1">
      <c r="A16" s="32" t="s">
        <v>63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85" t="s">
        <v>56</v>
      </c>
      <c r="Q16" s="85"/>
      <c r="R16" s="85"/>
      <c r="S16" s="85"/>
      <c r="T16" s="85"/>
      <c r="U16" s="85"/>
      <c r="V16" s="32"/>
      <c r="W16" s="32"/>
      <c r="X16" s="32"/>
      <c r="Y16" s="86" t="s">
        <v>57</v>
      </c>
      <c r="Z16" s="86"/>
      <c r="AA16" s="86"/>
      <c r="AB16" s="86"/>
      <c r="AC16" s="86"/>
      <c r="AD16" s="86"/>
      <c r="AE16" s="86"/>
      <c r="AF16" s="32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>
        <f>P17*Y17/AG17</f>
        <v>90666.666666666672</v>
      </c>
      <c r="D17" s="89"/>
      <c r="E17" s="89"/>
      <c r="F17" s="89"/>
      <c r="G17" s="89"/>
      <c r="H17" s="89"/>
      <c r="I17" s="89"/>
      <c r="J17" s="89"/>
      <c r="K17" s="9" t="s">
        <v>2</v>
      </c>
      <c r="M17" s="38"/>
      <c r="O17" s="28" t="s">
        <v>12</v>
      </c>
      <c r="P17" s="90">
        <v>160000</v>
      </c>
      <c r="Q17" s="90"/>
      <c r="R17" s="90"/>
      <c r="S17" s="90"/>
      <c r="T17" s="90"/>
      <c r="U17" s="90"/>
      <c r="V17" s="90"/>
      <c r="W17" s="32" t="s">
        <v>11</v>
      </c>
      <c r="X17" s="32"/>
      <c r="Y17" s="91">
        <f>AU29</f>
        <v>170000</v>
      </c>
      <c r="Z17" s="91"/>
      <c r="AA17" s="91"/>
      <c r="AB17" s="91"/>
      <c r="AC17" s="91"/>
      <c r="AD17" s="91"/>
      <c r="AE17" s="91"/>
      <c r="AF17" s="32" t="s">
        <v>14</v>
      </c>
      <c r="AG17" s="90">
        <v>300000</v>
      </c>
      <c r="AH17" s="90"/>
      <c r="AI17" s="90"/>
      <c r="AJ17" s="90"/>
      <c r="AK17" s="90"/>
      <c r="AL17" s="90"/>
      <c r="AM17" s="90"/>
    </row>
    <row r="18" spans="1:55" ht="6" customHeight="1">
      <c r="C18" s="18"/>
      <c r="D18" s="18"/>
      <c r="E18" s="18"/>
      <c r="F18" s="18"/>
      <c r="G18" s="18"/>
      <c r="H18" s="18"/>
      <c r="I18" s="18"/>
      <c r="J18" s="18"/>
      <c r="K18" s="18"/>
      <c r="L18" s="8"/>
      <c r="M18" s="8"/>
      <c r="N18" s="2"/>
      <c r="O18" s="2"/>
    </row>
    <row r="19" spans="1:55" ht="26.25" customHeight="1">
      <c r="A19" s="27" t="s">
        <v>1</v>
      </c>
    </row>
    <row r="20" spans="1:55" ht="26.25" customHeight="1">
      <c r="A20" s="27" t="s">
        <v>22</v>
      </c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21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92" t="s">
        <v>64</v>
      </c>
      <c r="E24" s="92"/>
      <c r="F24" s="92"/>
      <c r="G24" s="92"/>
      <c r="H24" s="92"/>
      <c r="I24" s="92"/>
      <c r="J24" s="92"/>
      <c r="K24" s="93">
        <v>120000</v>
      </c>
      <c r="L24" s="93"/>
      <c r="M24" s="93"/>
      <c r="N24" s="93"/>
      <c r="O24" s="93"/>
      <c r="P24" s="93"/>
      <c r="Q24" s="93"/>
      <c r="R24" s="93"/>
      <c r="S24" s="93"/>
      <c r="T24" s="68"/>
      <c r="U24" s="69"/>
      <c r="V24" s="69"/>
      <c r="W24" s="69"/>
      <c r="X24" s="69"/>
      <c r="Y24" s="69"/>
      <c r="Z24" s="69"/>
      <c r="AA24" s="69"/>
      <c r="AB24" s="70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71">
        <f>SUM(K24:AT24)</f>
        <v>120000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94" t="s">
        <v>65</v>
      </c>
      <c r="E25" s="94"/>
      <c r="F25" s="94"/>
      <c r="G25" s="94"/>
      <c r="H25" s="94"/>
      <c r="I25" s="94"/>
      <c r="J25" s="94"/>
      <c r="K25" s="93"/>
      <c r="L25" s="93"/>
      <c r="M25" s="93"/>
      <c r="N25" s="93"/>
      <c r="O25" s="93"/>
      <c r="P25" s="93"/>
      <c r="Q25" s="93"/>
      <c r="R25" s="93"/>
      <c r="S25" s="93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93">
        <v>50000</v>
      </c>
      <c r="AM25" s="93"/>
      <c r="AN25" s="93"/>
      <c r="AO25" s="93"/>
      <c r="AP25" s="93"/>
      <c r="AQ25" s="93"/>
      <c r="AR25" s="93"/>
      <c r="AS25" s="93"/>
      <c r="AT25" s="93"/>
      <c r="AU25" s="71">
        <f>SUM(K25:AT25)</f>
        <v>50000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94"/>
      <c r="E26" s="94"/>
      <c r="F26" s="94"/>
      <c r="G26" s="94"/>
      <c r="H26" s="94"/>
      <c r="I26" s="94"/>
      <c r="J26" s="94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94"/>
      <c r="E27" s="94"/>
      <c r="F27" s="94"/>
      <c r="G27" s="94"/>
      <c r="H27" s="94"/>
      <c r="I27" s="94"/>
      <c r="J27" s="94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71">
        <f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94"/>
      <c r="E28" s="94"/>
      <c r="F28" s="94"/>
      <c r="G28" s="94"/>
      <c r="H28" s="94"/>
      <c r="I28" s="94"/>
      <c r="J28" s="94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71">
        <f t="shared" ref="AU28" si="0">SUM(K28:AT28)</f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120000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50000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170000</v>
      </c>
      <c r="AV29" s="71"/>
      <c r="AW29" s="71"/>
      <c r="AX29" s="71"/>
      <c r="AY29" s="71"/>
      <c r="AZ29" s="71"/>
      <c r="BA29" s="71"/>
      <c r="BB29" s="71"/>
      <c r="BC29" s="71"/>
    </row>
    <row r="30" spans="1:55" ht="26.25" customHeight="1"/>
    <row r="31" spans="1:55" ht="26.25" hidden="1" customHeight="1">
      <c r="A31" s="27" t="s">
        <v>10</v>
      </c>
    </row>
    <row r="32" spans="1:55" ht="26.25" hidden="1" customHeight="1">
      <c r="E32" s="118">
        <v>0.55000000000000004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6"/>
      <c r="P32" s="6"/>
      <c r="Q32" s="5"/>
    </row>
    <row r="33" spans="1:59" ht="18.75" hidden="1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9" ht="26.25" customHeight="1">
      <c r="A34" s="27" t="s">
        <v>61</v>
      </c>
    </row>
    <row r="35" spans="1:59" ht="26.25" customHeight="1">
      <c r="C35" s="58" t="s">
        <v>29</v>
      </c>
      <c r="D35" s="58"/>
      <c r="E35" s="58"/>
      <c r="F35" s="58"/>
      <c r="G35" s="58"/>
      <c r="H35" s="58"/>
      <c r="I35" s="58"/>
      <c r="J35" s="58"/>
      <c r="K35" s="58"/>
      <c r="L35" s="2"/>
      <c r="N35" s="58" t="s">
        <v>23</v>
      </c>
      <c r="O35" s="58"/>
      <c r="P35" s="58"/>
      <c r="Q35" s="58"/>
      <c r="R35" s="58"/>
      <c r="S35" s="58"/>
      <c r="T35" s="58"/>
      <c r="U35" s="58"/>
      <c r="V35" s="58"/>
      <c r="W35" s="2"/>
      <c r="X35" s="2"/>
      <c r="Z35" s="58" t="s">
        <v>26</v>
      </c>
      <c r="AA35" s="58"/>
      <c r="AB35" s="58"/>
      <c r="AC35" s="58"/>
      <c r="AD35" s="58"/>
      <c r="AE35" s="58"/>
      <c r="AF35" s="58"/>
      <c r="AG35" s="58"/>
    </row>
    <row r="36" spans="1:59" ht="26.25" customHeight="1">
      <c r="C36" s="77">
        <f>C17</f>
        <v>90666.666666666672</v>
      </c>
      <c r="D36" s="77"/>
      <c r="E36" s="77"/>
      <c r="F36" s="77"/>
      <c r="G36" s="77"/>
      <c r="H36" s="77"/>
      <c r="I36" s="77"/>
      <c r="J36" s="77"/>
      <c r="K36" s="2" t="s">
        <v>13</v>
      </c>
      <c r="L36" s="2"/>
      <c r="M36" s="2"/>
      <c r="N36" s="78">
        <f>SUM(K29:AK29)</f>
        <v>120000</v>
      </c>
      <c r="O36" s="78"/>
      <c r="P36" s="78"/>
      <c r="Q36" s="78"/>
      <c r="R36" s="78"/>
      <c r="S36" s="78"/>
      <c r="T36" s="78"/>
      <c r="U36" s="78"/>
      <c r="V36" s="78"/>
      <c r="W36" s="30" t="s">
        <v>2</v>
      </c>
      <c r="X36" s="30"/>
      <c r="Y36" s="30" t="s">
        <v>14</v>
      </c>
      <c r="Z36" s="78">
        <f>AU29</f>
        <v>170000</v>
      </c>
      <c r="AA36" s="78"/>
      <c r="AB36" s="78"/>
      <c r="AC36" s="78"/>
      <c r="AD36" s="78"/>
      <c r="AE36" s="78"/>
      <c r="AF36" s="78"/>
      <c r="AG36" s="78"/>
      <c r="AH36" s="31" t="s">
        <v>2</v>
      </c>
      <c r="AI36" s="31"/>
      <c r="AJ36" s="58" t="s">
        <v>11</v>
      </c>
      <c r="AK36" s="58"/>
      <c r="AL36" s="115">
        <v>10</v>
      </c>
      <c r="AM36" s="115"/>
      <c r="AN36" s="27" t="s">
        <v>14</v>
      </c>
      <c r="AO36" s="75">
        <f>IF(AL36="","",VLOOKUP(AL36,BF44:BG47,2,FALSE))</f>
        <v>110</v>
      </c>
      <c r="AP36" s="75"/>
      <c r="AQ36" s="75"/>
    </row>
    <row r="37" spans="1:59" ht="18.75" customHeight="1"/>
    <row r="38" spans="1:59" ht="26.25" customHeight="1" thickBot="1">
      <c r="AH38" s="58" t="s">
        <v>12</v>
      </c>
      <c r="AI38" s="58"/>
      <c r="AJ38" s="119">
        <f>IF(AL36="","",ROUNDDOWN(C36*N36/Z36*AL36/AO36,0))</f>
        <v>5818</v>
      </c>
      <c r="AK38" s="119"/>
      <c r="AL38" s="119"/>
      <c r="AM38" s="119"/>
      <c r="AN38" s="119"/>
      <c r="AO38" s="119"/>
      <c r="AP38" s="119"/>
      <c r="AQ38" s="119"/>
      <c r="AR38" s="10" t="s">
        <v>2</v>
      </c>
      <c r="AT38" s="27" t="s">
        <v>18</v>
      </c>
      <c r="AV38" s="21"/>
      <c r="AW38" s="21"/>
      <c r="AX38" s="21"/>
      <c r="AY38" s="21"/>
    </row>
    <row r="39" spans="1:59" ht="26.25" customHeight="1" thickTop="1">
      <c r="A39" s="27" t="s">
        <v>15</v>
      </c>
      <c r="AH39" s="28"/>
      <c r="AI39" s="28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9" ht="26.25" customHeight="1">
      <c r="B40" s="82" t="s">
        <v>16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</row>
    <row r="41" spans="1:59" ht="26.25" customHeight="1">
      <c r="B41" s="82" t="s">
        <v>17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</row>
    <row r="42" spans="1:59" ht="26.2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</row>
    <row r="43" spans="1:59" ht="26.25" customHeight="1"/>
    <row r="44" spans="1:59" ht="26.25" customHeight="1">
      <c r="BF44" s="12">
        <v>3</v>
      </c>
      <c r="BG44" s="12">
        <v>103</v>
      </c>
    </row>
    <row r="45" spans="1:59" ht="26.25" customHeight="1">
      <c r="BF45" s="12">
        <v>5</v>
      </c>
      <c r="BG45" s="12">
        <v>105</v>
      </c>
    </row>
    <row r="46" spans="1:59" ht="26.25" customHeight="1">
      <c r="BF46" s="12">
        <v>8</v>
      </c>
      <c r="BG46" s="12">
        <v>108</v>
      </c>
    </row>
    <row r="47" spans="1:59" ht="26.25" customHeight="1">
      <c r="BF47" s="12">
        <v>10</v>
      </c>
      <c r="BG47" s="12">
        <v>110</v>
      </c>
    </row>
    <row r="48" spans="1:59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71">
    <mergeCell ref="B41:BC41"/>
    <mergeCell ref="B42:BC42"/>
    <mergeCell ref="AJ36:AK36"/>
    <mergeCell ref="AL36:AM36"/>
    <mergeCell ref="AO36:AQ36"/>
    <mergeCell ref="AH38:AI38"/>
    <mergeCell ref="AJ38:AQ38"/>
    <mergeCell ref="B40:BC40"/>
    <mergeCell ref="E32:N32"/>
    <mergeCell ref="C35:K35"/>
    <mergeCell ref="N35:V35"/>
    <mergeCell ref="Z35:AG35"/>
    <mergeCell ref="C36:J36"/>
    <mergeCell ref="N36:V36"/>
    <mergeCell ref="Z36:AG36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AU25:BC25"/>
    <mergeCell ref="AU27:BC27"/>
    <mergeCell ref="D26:J26"/>
    <mergeCell ref="K26:S26"/>
    <mergeCell ref="T26:AB26"/>
    <mergeCell ref="AC26:AK26"/>
    <mergeCell ref="AL26:AT26"/>
    <mergeCell ref="AU26:BC26"/>
    <mergeCell ref="D27:J27"/>
    <mergeCell ref="K27:S27"/>
    <mergeCell ref="T27:AB27"/>
    <mergeCell ref="AC27:AK27"/>
    <mergeCell ref="AL27:AT27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4:BC24"/>
    <mergeCell ref="D25:J25"/>
    <mergeCell ref="K25:S25"/>
    <mergeCell ref="T25:AB25"/>
    <mergeCell ref="AC25:AK25"/>
    <mergeCell ref="AL25:AT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cellComments="asDisplayed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AF05-34C7-40FC-9F11-5081C8D2334A}">
  <sheetPr>
    <tabColor rgb="FFFFC000"/>
  </sheetPr>
  <dimension ref="A1:BG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32" customWidth="1"/>
    <col min="56" max="16384" width="9" style="32"/>
  </cols>
  <sheetData>
    <row r="1" spans="1:55" ht="26.25" customHeight="1"/>
    <row r="2" spans="1:55" ht="26.25" customHeight="1">
      <c r="A2" s="97" t="s">
        <v>80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13.9" customHeight="1"/>
    <row r="4" spans="1:55" ht="26.25" customHeight="1">
      <c r="A4" s="32" t="s">
        <v>49</v>
      </c>
    </row>
    <row r="5" spans="1:55" ht="26.25" customHeight="1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</row>
    <row r="6" spans="1:55" ht="6" customHeight="1"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ht="26.25" customHeight="1">
      <c r="A7" s="32" t="s">
        <v>50</v>
      </c>
    </row>
    <row r="8" spans="1:55" ht="26.25" customHeight="1"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</row>
    <row r="9" spans="1:55" ht="6" customHeight="1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ht="26.25" customHeight="1">
      <c r="A10" s="32" t="s">
        <v>51</v>
      </c>
    </row>
    <row r="11" spans="1:55" ht="26.25" customHeight="1"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</row>
    <row r="12" spans="1:55" ht="6" customHeight="1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ht="26.25" customHeight="1">
      <c r="A13" s="32" t="s">
        <v>0</v>
      </c>
    </row>
    <row r="14" spans="1:55" ht="26.25" customHeight="1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</row>
    <row r="15" spans="1:55" ht="6" customHeight="1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ht="21.2" customHeight="1">
      <c r="A16" s="32" t="s">
        <v>62</v>
      </c>
      <c r="P16" s="85" t="s">
        <v>56</v>
      </c>
      <c r="Q16" s="85"/>
      <c r="R16" s="85"/>
      <c r="S16" s="85"/>
      <c r="T16" s="85"/>
      <c r="U16" s="85"/>
      <c r="Y16" s="86" t="s">
        <v>60</v>
      </c>
      <c r="Z16" s="86"/>
      <c r="AA16" s="86"/>
      <c r="AB16" s="86"/>
      <c r="AC16" s="86"/>
      <c r="AD16" s="86"/>
      <c r="AE16" s="86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C17" s="89" t="e">
        <f>P17*Y17/AG17</f>
        <v>#DIV/0!</v>
      </c>
      <c r="D17" s="89"/>
      <c r="E17" s="89"/>
      <c r="F17" s="89"/>
      <c r="G17" s="89"/>
      <c r="H17" s="89"/>
      <c r="I17" s="89"/>
      <c r="J17" s="89"/>
      <c r="K17" s="33" t="s">
        <v>2</v>
      </c>
      <c r="M17" s="40"/>
      <c r="O17" s="34" t="s">
        <v>12</v>
      </c>
      <c r="P17" s="99"/>
      <c r="Q17" s="99"/>
      <c r="R17" s="99"/>
      <c r="S17" s="99"/>
      <c r="T17" s="99"/>
      <c r="U17" s="99"/>
      <c r="V17" s="99"/>
      <c r="W17" s="32" t="s">
        <v>11</v>
      </c>
      <c r="Y17" s="91">
        <f>AU29</f>
        <v>0</v>
      </c>
      <c r="Z17" s="91"/>
      <c r="AA17" s="91"/>
      <c r="AB17" s="91"/>
      <c r="AC17" s="91"/>
      <c r="AD17" s="91"/>
      <c r="AE17" s="91"/>
      <c r="AF17" s="32" t="s">
        <v>14</v>
      </c>
      <c r="AG17" s="99"/>
      <c r="AH17" s="99"/>
      <c r="AI17" s="99"/>
      <c r="AJ17" s="99"/>
      <c r="AK17" s="99"/>
      <c r="AL17" s="99"/>
      <c r="AM17" s="99"/>
    </row>
    <row r="18" spans="1:55" ht="6" customHeight="1">
      <c r="C18" s="41"/>
      <c r="D18" s="41"/>
      <c r="E18" s="41"/>
      <c r="F18" s="41"/>
      <c r="G18" s="41"/>
      <c r="H18" s="41"/>
      <c r="I18" s="41"/>
      <c r="J18" s="41"/>
      <c r="K18" s="41"/>
      <c r="L18" s="42"/>
      <c r="M18" s="42"/>
      <c r="N18" s="39"/>
      <c r="O18" s="39"/>
    </row>
    <row r="19" spans="1:55" ht="26.25" customHeight="1">
      <c r="A19" s="32" t="s">
        <v>1</v>
      </c>
    </row>
    <row r="20" spans="1:55" ht="26.25" customHeight="1">
      <c r="A20" s="32" t="s">
        <v>22</v>
      </c>
    </row>
    <row r="21" spans="1:55">
      <c r="BC21" s="43" t="s">
        <v>9</v>
      </c>
    </row>
    <row r="22" spans="1:55" ht="26.25" customHeight="1">
      <c r="B22" s="100" t="s">
        <v>3</v>
      </c>
      <c r="C22" s="100"/>
      <c r="D22" s="100"/>
      <c r="E22" s="100"/>
      <c r="F22" s="100"/>
      <c r="G22" s="100"/>
      <c r="H22" s="100"/>
      <c r="I22" s="100"/>
      <c r="J22" s="100"/>
      <c r="K22" s="100" t="s">
        <v>6</v>
      </c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 t="s">
        <v>7</v>
      </c>
      <c r="AM22" s="100"/>
      <c r="AN22" s="100"/>
      <c r="AO22" s="100"/>
      <c r="AP22" s="100"/>
      <c r="AQ22" s="100"/>
      <c r="AR22" s="100"/>
      <c r="AS22" s="100"/>
      <c r="AT22" s="100"/>
      <c r="AU22" s="100" t="s">
        <v>8</v>
      </c>
      <c r="AV22" s="100"/>
      <c r="AW22" s="100"/>
      <c r="AX22" s="100"/>
      <c r="AY22" s="100"/>
      <c r="AZ22" s="100"/>
      <c r="BA22" s="100"/>
      <c r="BB22" s="100"/>
      <c r="BC22" s="100"/>
    </row>
    <row r="23" spans="1:55" ht="26.25" customHeight="1">
      <c r="B23" s="100"/>
      <c r="C23" s="100"/>
      <c r="D23" s="100"/>
      <c r="E23" s="100"/>
      <c r="F23" s="100"/>
      <c r="G23" s="100"/>
      <c r="H23" s="100"/>
      <c r="I23" s="100"/>
      <c r="J23" s="100"/>
      <c r="K23" s="100" t="s">
        <v>19</v>
      </c>
      <c r="L23" s="100"/>
      <c r="M23" s="100"/>
      <c r="N23" s="100"/>
      <c r="O23" s="100"/>
      <c r="P23" s="100"/>
      <c r="Q23" s="100"/>
      <c r="R23" s="100"/>
      <c r="S23" s="100"/>
      <c r="T23" s="100" t="s">
        <v>20</v>
      </c>
      <c r="U23" s="100"/>
      <c r="V23" s="100"/>
      <c r="W23" s="100"/>
      <c r="X23" s="100"/>
      <c r="Y23" s="100"/>
      <c r="Z23" s="100"/>
      <c r="AA23" s="100"/>
      <c r="AB23" s="100"/>
      <c r="AC23" s="100" t="s">
        <v>21</v>
      </c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</row>
    <row r="24" spans="1:55" ht="26.25" customHeight="1">
      <c r="B24" s="101" t="s">
        <v>4</v>
      </c>
      <c r="C24" s="101"/>
      <c r="D24" s="109"/>
      <c r="E24" s="109"/>
      <c r="F24" s="109"/>
      <c r="G24" s="109"/>
      <c r="H24" s="109"/>
      <c r="I24" s="109"/>
      <c r="J24" s="109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8">
        <f>SUM(K24:AT24)</f>
        <v>0</v>
      </c>
      <c r="AV24" s="108"/>
      <c r="AW24" s="108"/>
      <c r="AX24" s="108"/>
      <c r="AY24" s="108"/>
      <c r="AZ24" s="108"/>
      <c r="BA24" s="108"/>
      <c r="BB24" s="108"/>
      <c r="BC24" s="108"/>
    </row>
    <row r="25" spans="1:55" ht="26.25" customHeight="1">
      <c r="B25" s="101"/>
      <c r="C25" s="101"/>
      <c r="D25" s="109"/>
      <c r="E25" s="109"/>
      <c r="F25" s="109"/>
      <c r="G25" s="109"/>
      <c r="H25" s="109"/>
      <c r="I25" s="109"/>
      <c r="J25" s="109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8">
        <f>SUM(K25:AT25)</f>
        <v>0</v>
      </c>
      <c r="AV25" s="108"/>
      <c r="AW25" s="108"/>
      <c r="AX25" s="108"/>
      <c r="AY25" s="108"/>
      <c r="AZ25" s="108"/>
      <c r="BA25" s="108"/>
      <c r="BB25" s="108"/>
      <c r="BC25" s="108"/>
    </row>
    <row r="26" spans="1:55" ht="26.25" customHeight="1">
      <c r="B26" s="101"/>
      <c r="C26" s="101"/>
      <c r="D26" s="109"/>
      <c r="E26" s="109"/>
      <c r="F26" s="109"/>
      <c r="G26" s="109"/>
      <c r="H26" s="109"/>
      <c r="I26" s="109"/>
      <c r="J26" s="109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8">
        <f>SUM(K26:AT26)</f>
        <v>0</v>
      </c>
      <c r="AV26" s="108"/>
      <c r="AW26" s="108"/>
      <c r="AX26" s="108"/>
      <c r="AY26" s="108"/>
      <c r="AZ26" s="108"/>
      <c r="BA26" s="108"/>
      <c r="BB26" s="108"/>
      <c r="BC26" s="108"/>
    </row>
    <row r="27" spans="1:55" ht="26.25" customHeight="1">
      <c r="B27" s="101"/>
      <c r="C27" s="101"/>
      <c r="D27" s="109"/>
      <c r="E27" s="109"/>
      <c r="F27" s="109"/>
      <c r="G27" s="109"/>
      <c r="H27" s="109"/>
      <c r="I27" s="109"/>
      <c r="J27" s="109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8">
        <f>SUM(K27:AT27)</f>
        <v>0</v>
      </c>
      <c r="AV27" s="108"/>
      <c r="AW27" s="108"/>
      <c r="AX27" s="108"/>
      <c r="AY27" s="108"/>
      <c r="AZ27" s="108"/>
      <c r="BA27" s="108"/>
      <c r="BB27" s="108"/>
      <c r="BC27" s="108"/>
    </row>
    <row r="28" spans="1:55" ht="26.25" customHeight="1">
      <c r="B28" s="101"/>
      <c r="C28" s="101"/>
      <c r="D28" s="109"/>
      <c r="E28" s="109"/>
      <c r="F28" s="109"/>
      <c r="G28" s="109"/>
      <c r="H28" s="109"/>
      <c r="I28" s="109"/>
      <c r="J28" s="109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8">
        <f t="shared" ref="AU28" si="0">SUM(K28:AT28)</f>
        <v>0</v>
      </c>
      <c r="AV28" s="108"/>
      <c r="AW28" s="108"/>
      <c r="AX28" s="108"/>
      <c r="AY28" s="108"/>
      <c r="AZ28" s="108"/>
      <c r="BA28" s="108"/>
      <c r="BB28" s="108"/>
      <c r="BC28" s="108"/>
    </row>
    <row r="29" spans="1:55" ht="26.25" customHeight="1">
      <c r="B29" s="101"/>
      <c r="C29" s="102"/>
      <c r="D29" s="110" t="s">
        <v>5</v>
      </c>
      <c r="E29" s="100"/>
      <c r="F29" s="100"/>
      <c r="G29" s="100"/>
      <c r="H29" s="100"/>
      <c r="I29" s="100"/>
      <c r="J29" s="100"/>
      <c r="K29" s="108">
        <f>SUM(K24:S28)</f>
        <v>0</v>
      </c>
      <c r="L29" s="108"/>
      <c r="M29" s="108"/>
      <c r="N29" s="108"/>
      <c r="O29" s="108"/>
      <c r="P29" s="108"/>
      <c r="Q29" s="108"/>
      <c r="R29" s="108"/>
      <c r="S29" s="108"/>
      <c r="T29" s="108">
        <f>SUM(T24:AB28)</f>
        <v>0</v>
      </c>
      <c r="U29" s="108"/>
      <c r="V29" s="108"/>
      <c r="W29" s="108"/>
      <c r="X29" s="108"/>
      <c r="Y29" s="108"/>
      <c r="Z29" s="108"/>
      <c r="AA29" s="108"/>
      <c r="AB29" s="108"/>
      <c r="AC29" s="108">
        <f>SUM(AC24:AK28)</f>
        <v>0</v>
      </c>
      <c r="AD29" s="108"/>
      <c r="AE29" s="108"/>
      <c r="AF29" s="108"/>
      <c r="AG29" s="108"/>
      <c r="AH29" s="108"/>
      <c r="AI29" s="108"/>
      <c r="AJ29" s="108"/>
      <c r="AK29" s="108"/>
      <c r="AL29" s="108">
        <f>SUM(AL24:AT28)</f>
        <v>0</v>
      </c>
      <c r="AM29" s="108"/>
      <c r="AN29" s="108"/>
      <c r="AO29" s="108"/>
      <c r="AP29" s="108"/>
      <c r="AQ29" s="108"/>
      <c r="AR29" s="108"/>
      <c r="AS29" s="108"/>
      <c r="AT29" s="108"/>
      <c r="AU29" s="108">
        <f>SUM(K29:AT29)</f>
        <v>0</v>
      </c>
      <c r="AV29" s="108"/>
      <c r="AW29" s="108"/>
      <c r="AX29" s="108"/>
      <c r="AY29" s="108"/>
      <c r="AZ29" s="108"/>
      <c r="BA29" s="108"/>
      <c r="BB29" s="108"/>
      <c r="BC29" s="108"/>
    </row>
    <row r="30" spans="1:55" ht="26.25" customHeight="1"/>
    <row r="31" spans="1:55" ht="26.25" hidden="1" customHeight="1">
      <c r="A31" s="32" t="s">
        <v>10</v>
      </c>
    </row>
    <row r="32" spans="1:55" ht="26.25" hidden="1" customHeight="1"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44"/>
      <c r="P32" s="44"/>
      <c r="Q32" s="45"/>
    </row>
    <row r="33" spans="1:59" ht="18.75" hidden="1" customHeight="1"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4"/>
      <c r="P33" s="44"/>
      <c r="Q33" s="45"/>
    </row>
    <row r="34" spans="1:59" ht="26.25" customHeight="1">
      <c r="A34" s="32" t="s">
        <v>61</v>
      </c>
    </row>
    <row r="35" spans="1:59" ht="26.25" customHeight="1">
      <c r="C35" s="97" t="s">
        <v>29</v>
      </c>
      <c r="D35" s="97"/>
      <c r="E35" s="97"/>
      <c r="F35" s="97"/>
      <c r="G35" s="97"/>
      <c r="H35" s="97"/>
      <c r="I35" s="97"/>
      <c r="J35" s="97"/>
      <c r="K35" s="97"/>
      <c r="L35" s="39"/>
      <c r="N35" s="97" t="s">
        <v>23</v>
      </c>
      <c r="O35" s="97"/>
      <c r="P35" s="97"/>
      <c r="Q35" s="97"/>
      <c r="R35" s="97"/>
      <c r="S35" s="97"/>
      <c r="T35" s="97"/>
      <c r="U35" s="97"/>
      <c r="V35" s="97"/>
      <c r="W35" s="39"/>
      <c r="X35" s="39"/>
      <c r="Z35" s="97" t="s">
        <v>26</v>
      </c>
      <c r="AA35" s="97"/>
      <c r="AB35" s="97"/>
      <c r="AC35" s="97"/>
      <c r="AD35" s="97"/>
      <c r="AE35" s="97"/>
      <c r="AF35" s="97"/>
      <c r="AG35" s="97"/>
    </row>
    <row r="36" spans="1:59" ht="26.25" customHeight="1">
      <c r="C36" s="112" t="e">
        <f>C17</f>
        <v>#DIV/0!</v>
      </c>
      <c r="D36" s="112"/>
      <c r="E36" s="112"/>
      <c r="F36" s="112"/>
      <c r="G36" s="112"/>
      <c r="H36" s="112"/>
      <c r="I36" s="112"/>
      <c r="J36" s="112"/>
      <c r="K36" s="39" t="s">
        <v>13</v>
      </c>
      <c r="L36" s="39"/>
      <c r="M36" s="39"/>
      <c r="N36" s="113">
        <f>SUM(K29:AK29)</f>
        <v>0</v>
      </c>
      <c r="O36" s="113"/>
      <c r="P36" s="113"/>
      <c r="Q36" s="113"/>
      <c r="R36" s="113"/>
      <c r="S36" s="113"/>
      <c r="T36" s="113"/>
      <c r="U36" s="113"/>
      <c r="V36" s="113"/>
      <c r="W36" s="47" t="s">
        <v>2</v>
      </c>
      <c r="X36" s="47"/>
      <c r="Y36" s="47" t="s">
        <v>14</v>
      </c>
      <c r="Z36" s="113">
        <f>AU29</f>
        <v>0</v>
      </c>
      <c r="AA36" s="113"/>
      <c r="AB36" s="113"/>
      <c r="AC36" s="113"/>
      <c r="AD36" s="113"/>
      <c r="AE36" s="113"/>
      <c r="AF36" s="113"/>
      <c r="AG36" s="113"/>
      <c r="AH36" s="48" t="s">
        <v>2</v>
      </c>
      <c r="AI36" s="48"/>
      <c r="AJ36" s="97" t="s">
        <v>11</v>
      </c>
      <c r="AK36" s="97"/>
      <c r="AL36" s="115">
        <v>8</v>
      </c>
      <c r="AM36" s="115"/>
      <c r="AN36" s="32" t="s">
        <v>14</v>
      </c>
      <c r="AO36" s="116">
        <f>IF(AL36="","",VLOOKUP(AL36,BF44:BG47,2,FALSE))</f>
        <v>108</v>
      </c>
      <c r="AP36" s="116"/>
      <c r="AQ36" s="116"/>
    </row>
    <row r="37" spans="1:59" ht="18.75" customHeight="1"/>
    <row r="38" spans="1:59" ht="26.25" customHeight="1" thickBot="1">
      <c r="AH38" s="97" t="s">
        <v>12</v>
      </c>
      <c r="AI38" s="97"/>
      <c r="AJ38" s="117" t="e">
        <f>IF(AL36="","",ROUNDDOWN(C36*N36/Z36*AL36/AO36,0))</f>
        <v>#DIV/0!</v>
      </c>
      <c r="AK38" s="117"/>
      <c r="AL38" s="117"/>
      <c r="AM38" s="117"/>
      <c r="AN38" s="117"/>
      <c r="AO38" s="117"/>
      <c r="AP38" s="117"/>
      <c r="AQ38" s="117"/>
      <c r="AR38" s="49" t="s">
        <v>2</v>
      </c>
      <c r="AT38" s="32" t="s">
        <v>18</v>
      </c>
      <c r="AV38" s="50"/>
      <c r="AW38" s="50"/>
      <c r="AX38" s="50"/>
      <c r="AY38" s="50"/>
    </row>
    <row r="39" spans="1:59" ht="26.25" customHeight="1" thickTop="1">
      <c r="A39" s="32" t="s">
        <v>15</v>
      </c>
      <c r="AH39" s="34"/>
      <c r="AI39" s="34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</row>
    <row r="40" spans="1:59" ht="26.25" customHeight="1">
      <c r="B40" s="114" t="s">
        <v>16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</row>
    <row r="41" spans="1:59" ht="26.25" customHeight="1">
      <c r="B41" s="114" t="s">
        <v>17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</row>
    <row r="42" spans="1:59" ht="26.25" customHeight="1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</row>
    <row r="43" spans="1:59" ht="26.25" customHeight="1"/>
    <row r="44" spans="1:59" ht="26.25" customHeight="1">
      <c r="BF44" s="51">
        <v>3</v>
      </c>
      <c r="BG44" s="51">
        <v>103</v>
      </c>
    </row>
    <row r="45" spans="1:59" ht="26.25" customHeight="1">
      <c r="BF45" s="51">
        <v>5</v>
      </c>
      <c r="BG45" s="51">
        <v>105</v>
      </c>
    </row>
    <row r="46" spans="1:59" ht="26.25" customHeight="1">
      <c r="BF46" s="51">
        <v>8</v>
      </c>
      <c r="BG46" s="51">
        <v>108</v>
      </c>
    </row>
    <row r="47" spans="1:59" ht="26.25" customHeight="1">
      <c r="BF47" s="51">
        <v>10</v>
      </c>
      <c r="BG47" s="51">
        <v>110</v>
      </c>
    </row>
    <row r="48" spans="1:59" ht="26.25" customHeight="1"/>
    <row r="49" s="32" customFormat="1" ht="26.25" customHeight="1"/>
    <row r="50" s="32" customFormat="1" ht="26.25" customHeight="1"/>
    <row r="51" s="32" customFormat="1" ht="26.25" customHeight="1"/>
    <row r="52" s="32" customFormat="1" ht="26.25" customHeight="1"/>
    <row r="53" s="32" customFormat="1" ht="26.25" customHeight="1"/>
    <row r="54" s="32" customFormat="1" ht="26.25" customHeight="1"/>
    <row r="55" s="32" customFormat="1" ht="26.25" customHeight="1"/>
    <row r="56" s="32" customFormat="1" ht="26.25" customHeight="1"/>
    <row r="57" s="32" customFormat="1" ht="26.25" customHeight="1"/>
    <row r="58" s="32" customFormat="1" ht="26.25" customHeight="1"/>
    <row r="59" s="32" customFormat="1" ht="26.25" customHeight="1"/>
    <row r="60" s="32" customFormat="1" ht="26.25" customHeight="1"/>
    <row r="61" s="32" customFormat="1" ht="26.25" customHeight="1"/>
    <row r="62" s="32" customFormat="1" ht="26.25" customHeight="1"/>
  </sheetData>
  <mergeCells count="71">
    <mergeCell ref="B41:BC41"/>
    <mergeCell ref="B42:BC42"/>
    <mergeCell ref="AJ36:AK36"/>
    <mergeCell ref="AL36:AM36"/>
    <mergeCell ref="AO36:AQ36"/>
    <mergeCell ref="AH38:AI38"/>
    <mergeCell ref="AJ38:AQ38"/>
    <mergeCell ref="B40:BC40"/>
    <mergeCell ref="E32:N32"/>
    <mergeCell ref="C35:K35"/>
    <mergeCell ref="N35:V35"/>
    <mergeCell ref="Z35:AG35"/>
    <mergeCell ref="C36:J36"/>
    <mergeCell ref="N36:V36"/>
    <mergeCell ref="Z36:AG36"/>
    <mergeCell ref="AU29:BC29"/>
    <mergeCell ref="D28:J28"/>
    <mergeCell ref="K28:S28"/>
    <mergeCell ref="T28:AB28"/>
    <mergeCell ref="AC28:AK28"/>
    <mergeCell ref="AL28:AT28"/>
    <mergeCell ref="AU28:BC28"/>
    <mergeCell ref="D29:J29"/>
    <mergeCell ref="K29:S29"/>
    <mergeCell ref="T29:AB29"/>
    <mergeCell ref="AC29:AK29"/>
    <mergeCell ref="AL29:AT29"/>
    <mergeCell ref="AU25:BC25"/>
    <mergeCell ref="AU27:BC27"/>
    <mergeCell ref="D26:J26"/>
    <mergeCell ref="K26:S26"/>
    <mergeCell ref="T26:AB26"/>
    <mergeCell ref="AC26:AK26"/>
    <mergeCell ref="AL26:AT26"/>
    <mergeCell ref="AU26:BC26"/>
    <mergeCell ref="D27:J27"/>
    <mergeCell ref="K27:S27"/>
    <mergeCell ref="T27:AB27"/>
    <mergeCell ref="AC27:AK27"/>
    <mergeCell ref="AL27:AT27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AL24:AT24"/>
    <mergeCell ref="AU24:BC24"/>
    <mergeCell ref="D25:J25"/>
    <mergeCell ref="K25:S25"/>
    <mergeCell ref="T25:AB25"/>
    <mergeCell ref="AC25:AK25"/>
    <mergeCell ref="AL25:AT25"/>
    <mergeCell ref="C17:J17"/>
    <mergeCell ref="P17:V17"/>
    <mergeCell ref="Y17:AE17"/>
    <mergeCell ref="AG17:AM17"/>
    <mergeCell ref="B22:J23"/>
    <mergeCell ref="K22:AK22"/>
    <mergeCell ref="AL22:AT23"/>
    <mergeCell ref="P16:U16"/>
    <mergeCell ref="Y16:AE16"/>
    <mergeCell ref="AG16:AN16"/>
    <mergeCell ref="A2:BC2"/>
    <mergeCell ref="C5:BC5"/>
    <mergeCell ref="C8:BC8"/>
    <mergeCell ref="C11:BC11"/>
    <mergeCell ref="C14:BC14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blackAndWhite="1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G62"/>
  <sheetViews>
    <sheetView view="pageBreakPreview" zoomScale="70" zoomScaleNormal="70" zoomScaleSheetLayoutView="70" workbookViewId="0">
      <selection activeCell="A2" sqref="A2:BC2"/>
    </sheetView>
  </sheetViews>
  <sheetFormatPr defaultRowHeight="17.25"/>
  <cols>
    <col min="1" max="55" width="2.25" style="1" customWidth="1"/>
    <col min="56" max="16384" width="9" style="1"/>
  </cols>
  <sheetData>
    <row r="1" spans="1:55" ht="26.25" customHeight="1">
      <c r="A1" s="27"/>
    </row>
    <row r="2" spans="1:55" ht="26.25" customHeight="1">
      <c r="A2" s="97" t="s">
        <v>80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</row>
    <row r="3" spans="1:55" ht="13.9" customHeight="1"/>
    <row r="4" spans="1:55" ht="26.25" customHeight="1">
      <c r="A4" s="25" t="s">
        <v>49</v>
      </c>
      <c r="B4" s="25"/>
    </row>
    <row r="5" spans="1:55" ht="26.25" customHeight="1">
      <c r="A5" s="25"/>
      <c r="B5" s="25"/>
      <c r="C5" s="88" t="s">
        <v>53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1:55" ht="6" customHeight="1">
      <c r="A6" s="25"/>
      <c r="B6" s="2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ht="26.25" customHeight="1">
      <c r="A7" s="25" t="s">
        <v>50</v>
      </c>
      <c r="B7" s="25"/>
    </row>
    <row r="8" spans="1:55" ht="26.25" customHeight="1">
      <c r="A8" s="25"/>
      <c r="B8" s="25"/>
      <c r="C8" s="88" t="s">
        <v>54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9" spans="1:55" ht="6" customHeight="1">
      <c r="A9" s="25"/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ht="26.25" customHeight="1">
      <c r="A10" s="25" t="s">
        <v>51</v>
      </c>
      <c r="B10" s="25"/>
    </row>
    <row r="11" spans="1:55" ht="26.25" customHeight="1">
      <c r="A11" s="25"/>
      <c r="B11" s="25"/>
      <c r="C11" s="88" t="s">
        <v>55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1:55" ht="6" customHeight="1">
      <c r="A12" s="25"/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ht="26.25" customHeight="1">
      <c r="A13" s="25" t="s">
        <v>0</v>
      </c>
      <c r="B13" s="25"/>
    </row>
    <row r="14" spans="1:55" ht="26.25" customHeight="1">
      <c r="C14" s="88" t="s">
        <v>52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5" ht="6" customHeigh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27" customFormat="1" ht="21.2" customHeight="1">
      <c r="A16" s="32" t="s">
        <v>62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85" t="s">
        <v>56</v>
      </c>
      <c r="Q16" s="85"/>
      <c r="R16" s="85"/>
      <c r="S16" s="85"/>
      <c r="T16" s="85"/>
      <c r="U16" s="85"/>
      <c r="V16" s="32"/>
      <c r="W16" s="32"/>
      <c r="X16" s="32"/>
      <c r="Y16" s="86" t="s">
        <v>60</v>
      </c>
      <c r="Z16" s="86"/>
      <c r="AA16" s="86"/>
      <c r="AB16" s="86"/>
      <c r="AC16" s="86"/>
      <c r="AD16" s="86"/>
      <c r="AE16" s="86"/>
      <c r="AF16" s="32"/>
      <c r="AG16" s="87" t="s">
        <v>58</v>
      </c>
      <c r="AH16" s="87"/>
      <c r="AI16" s="87"/>
      <c r="AJ16" s="87"/>
      <c r="AK16" s="87"/>
      <c r="AL16" s="87"/>
      <c r="AM16" s="87"/>
      <c r="AN16" s="87"/>
    </row>
    <row r="17" spans="1:55" ht="26.25" customHeight="1">
      <c r="A17" s="27"/>
      <c r="B17" s="27"/>
      <c r="C17" s="89">
        <f>P17*Y17/AG17</f>
        <v>69333.333333333328</v>
      </c>
      <c r="D17" s="89"/>
      <c r="E17" s="89"/>
      <c r="F17" s="89"/>
      <c r="G17" s="89"/>
      <c r="H17" s="89"/>
      <c r="I17" s="89"/>
      <c r="J17" s="89"/>
      <c r="K17" s="9" t="s">
        <v>2</v>
      </c>
      <c r="L17" s="27"/>
      <c r="M17" s="38"/>
      <c r="N17" s="27"/>
      <c r="O17" s="28" t="s">
        <v>12</v>
      </c>
      <c r="P17" s="90">
        <v>160000</v>
      </c>
      <c r="Q17" s="90"/>
      <c r="R17" s="90"/>
      <c r="S17" s="90"/>
      <c r="T17" s="90"/>
      <c r="U17" s="90"/>
      <c r="V17" s="90"/>
      <c r="W17" s="32" t="s">
        <v>11</v>
      </c>
      <c r="X17" s="32"/>
      <c r="Y17" s="91">
        <f>AU29</f>
        <v>130000</v>
      </c>
      <c r="Z17" s="91"/>
      <c r="AA17" s="91"/>
      <c r="AB17" s="91"/>
      <c r="AC17" s="91"/>
      <c r="AD17" s="91"/>
      <c r="AE17" s="91"/>
      <c r="AF17" s="32" t="s">
        <v>14</v>
      </c>
      <c r="AG17" s="90">
        <v>300000</v>
      </c>
      <c r="AH17" s="90"/>
      <c r="AI17" s="90"/>
      <c r="AJ17" s="90"/>
      <c r="AK17" s="90"/>
      <c r="AL17" s="90"/>
      <c r="AM17" s="90"/>
      <c r="AN17" s="27"/>
    </row>
    <row r="18" spans="1:55" ht="6" customHeight="1">
      <c r="C18" s="3"/>
      <c r="D18" s="3"/>
      <c r="E18" s="3"/>
      <c r="F18" s="3"/>
      <c r="G18" s="3"/>
      <c r="H18" s="3"/>
      <c r="I18" s="3"/>
      <c r="J18" s="3"/>
      <c r="K18" s="3"/>
      <c r="L18" s="8"/>
      <c r="M18" s="8"/>
      <c r="N18" s="2"/>
      <c r="O18" s="2"/>
    </row>
    <row r="19" spans="1:55" ht="26.25" customHeight="1">
      <c r="A19" s="1" t="s">
        <v>1</v>
      </c>
    </row>
    <row r="20" spans="1:55" ht="26.25" customHeight="1">
      <c r="A20" s="1" t="s">
        <v>22</v>
      </c>
      <c r="U20" s="27"/>
    </row>
    <row r="21" spans="1:55">
      <c r="BC21" s="4" t="s">
        <v>9</v>
      </c>
    </row>
    <row r="22" spans="1:55" ht="26.25" customHeight="1">
      <c r="B22" s="63" t="s">
        <v>3</v>
      </c>
      <c r="C22" s="63"/>
      <c r="D22" s="63"/>
      <c r="E22" s="63"/>
      <c r="F22" s="63"/>
      <c r="G22" s="63"/>
      <c r="H22" s="63"/>
      <c r="I22" s="63"/>
      <c r="J22" s="63"/>
      <c r="K22" s="63" t="s">
        <v>6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7</v>
      </c>
      <c r="AM22" s="63"/>
      <c r="AN22" s="63"/>
      <c r="AO22" s="63"/>
      <c r="AP22" s="63"/>
      <c r="AQ22" s="63"/>
      <c r="AR22" s="63"/>
      <c r="AS22" s="63"/>
      <c r="AT22" s="63"/>
      <c r="AU22" s="63" t="s">
        <v>8</v>
      </c>
      <c r="AV22" s="63"/>
      <c r="AW22" s="63"/>
      <c r="AX22" s="63"/>
      <c r="AY22" s="63"/>
      <c r="AZ22" s="63"/>
      <c r="BA22" s="63"/>
      <c r="BB22" s="63"/>
      <c r="BC22" s="63"/>
    </row>
    <row r="23" spans="1:55" ht="26.25" customHeight="1">
      <c r="B23" s="63"/>
      <c r="C23" s="63"/>
      <c r="D23" s="63"/>
      <c r="E23" s="63"/>
      <c r="F23" s="63"/>
      <c r="G23" s="63"/>
      <c r="H23" s="63"/>
      <c r="I23" s="63"/>
      <c r="J23" s="63"/>
      <c r="K23" s="63" t="s">
        <v>19</v>
      </c>
      <c r="L23" s="63"/>
      <c r="M23" s="63"/>
      <c r="N23" s="63"/>
      <c r="O23" s="63"/>
      <c r="P23" s="63"/>
      <c r="Q23" s="63"/>
      <c r="R23" s="63"/>
      <c r="S23" s="63"/>
      <c r="T23" s="63" t="s">
        <v>20</v>
      </c>
      <c r="U23" s="63"/>
      <c r="V23" s="63"/>
      <c r="W23" s="63"/>
      <c r="X23" s="63"/>
      <c r="Y23" s="63"/>
      <c r="Z23" s="63"/>
      <c r="AA23" s="63"/>
      <c r="AB23" s="63"/>
      <c r="AC23" s="63" t="s">
        <v>21</v>
      </c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ht="26.25" customHeight="1">
      <c r="B24" s="64" t="s">
        <v>4</v>
      </c>
      <c r="C24" s="64"/>
      <c r="D24" s="94" t="s">
        <v>59</v>
      </c>
      <c r="E24" s="94"/>
      <c r="F24" s="94"/>
      <c r="G24" s="94"/>
      <c r="H24" s="94"/>
      <c r="I24" s="94"/>
      <c r="J24" s="94"/>
      <c r="K24" s="93">
        <v>130000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71">
        <f>SUM(K24:AT24)</f>
        <v>130000</v>
      </c>
      <c r="AV24" s="71"/>
      <c r="AW24" s="71"/>
      <c r="AX24" s="71"/>
      <c r="AY24" s="71"/>
      <c r="AZ24" s="71"/>
      <c r="BA24" s="71"/>
      <c r="BB24" s="71"/>
      <c r="BC24" s="71"/>
    </row>
    <row r="25" spans="1:55" ht="26.25" customHeight="1">
      <c r="B25" s="64"/>
      <c r="C25" s="64"/>
      <c r="D25" s="94"/>
      <c r="E25" s="94"/>
      <c r="F25" s="94"/>
      <c r="G25" s="94"/>
      <c r="H25" s="94"/>
      <c r="I25" s="94"/>
      <c r="J25" s="94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71">
        <f>SUM(K25:AT25)</f>
        <v>0</v>
      </c>
      <c r="AV25" s="71"/>
      <c r="AW25" s="71"/>
      <c r="AX25" s="71"/>
      <c r="AY25" s="71"/>
      <c r="AZ25" s="71"/>
      <c r="BA25" s="71"/>
      <c r="BB25" s="71"/>
      <c r="BC25" s="71"/>
    </row>
    <row r="26" spans="1:55" ht="26.25" customHeight="1">
      <c r="B26" s="64"/>
      <c r="C26" s="64"/>
      <c r="D26" s="94"/>
      <c r="E26" s="94"/>
      <c r="F26" s="94"/>
      <c r="G26" s="94"/>
      <c r="H26" s="94"/>
      <c r="I26" s="94"/>
      <c r="J26" s="94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71">
        <f>SUM(K26:AT26)</f>
        <v>0</v>
      </c>
      <c r="AV26" s="71"/>
      <c r="AW26" s="71"/>
      <c r="AX26" s="71"/>
      <c r="AY26" s="71"/>
      <c r="AZ26" s="71"/>
      <c r="BA26" s="71"/>
      <c r="BB26" s="71"/>
      <c r="BC26" s="71"/>
    </row>
    <row r="27" spans="1:55" ht="26.25" customHeight="1">
      <c r="B27" s="64"/>
      <c r="C27" s="64"/>
      <c r="D27" s="94"/>
      <c r="E27" s="94"/>
      <c r="F27" s="94"/>
      <c r="G27" s="94"/>
      <c r="H27" s="94"/>
      <c r="I27" s="94"/>
      <c r="J27" s="94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71">
        <f>SUM(K27:AT27)</f>
        <v>0</v>
      </c>
      <c r="AV27" s="71"/>
      <c r="AW27" s="71"/>
      <c r="AX27" s="71"/>
      <c r="AY27" s="71"/>
      <c r="AZ27" s="71"/>
      <c r="BA27" s="71"/>
      <c r="BB27" s="71"/>
      <c r="BC27" s="71"/>
    </row>
    <row r="28" spans="1:55" ht="26.25" customHeight="1">
      <c r="B28" s="64"/>
      <c r="C28" s="64"/>
      <c r="D28" s="94"/>
      <c r="E28" s="94"/>
      <c r="F28" s="94"/>
      <c r="G28" s="94"/>
      <c r="H28" s="94"/>
      <c r="I28" s="94"/>
      <c r="J28" s="94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71">
        <f t="shared" ref="AU28" si="0">SUM(K28:AT28)</f>
        <v>0</v>
      </c>
      <c r="AV28" s="71"/>
      <c r="AW28" s="71"/>
      <c r="AX28" s="71"/>
      <c r="AY28" s="71"/>
      <c r="AZ28" s="71"/>
      <c r="BA28" s="71"/>
      <c r="BB28" s="71"/>
      <c r="BC28" s="71"/>
    </row>
    <row r="29" spans="1:55" ht="26.25" customHeight="1">
      <c r="B29" s="64"/>
      <c r="C29" s="65"/>
      <c r="D29" s="73" t="s">
        <v>5</v>
      </c>
      <c r="E29" s="63"/>
      <c r="F29" s="63"/>
      <c r="G29" s="63"/>
      <c r="H29" s="63"/>
      <c r="I29" s="63"/>
      <c r="J29" s="63"/>
      <c r="K29" s="71">
        <f>SUM(K24:S28)</f>
        <v>130000</v>
      </c>
      <c r="L29" s="71"/>
      <c r="M29" s="71"/>
      <c r="N29" s="71"/>
      <c r="O29" s="71"/>
      <c r="P29" s="71"/>
      <c r="Q29" s="71"/>
      <c r="R29" s="71"/>
      <c r="S29" s="71"/>
      <c r="T29" s="71">
        <f>SUM(T24:AB28)</f>
        <v>0</v>
      </c>
      <c r="U29" s="71"/>
      <c r="V29" s="71"/>
      <c r="W29" s="71"/>
      <c r="X29" s="71"/>
      <c r="Y29" s="71"/>
      <c r="Z29" s="71"/>
      <c r="AA29" s="71"/>
      <c r="AB29" s="71"/>
      <c r="AC29" s="71">
        <f>SUM(AC24:AK28)</f>
        <v>0</v>
      </c>
      <c r="AD29" s="71"/>
      <c r="AE29" s="71"/>
      <c r="AF29" s="71"/>
      <c r="AG29" s="71"/>
      <c r="AH29" s="71"/>
      <c r="AI29" s="71"/>
      <c r="AJ29" s="71"/>
      <c r="AK29" s="71"/>
      <c r="AL29" s="71">
        <f>SUM(AL24:AT28)</f>
        <v>0</v>
      </c>
      <c r="AM29" s="71"/>
      <c r="AN29" s="71"/>
      <c r="AO29" s="71"/>
      <c r="AP29" s="71"/>
      <c r="AQ29" s="71"/>
      <c r="AR29" s="71"/>
      <c r="AS29" s="71"/>
      <c r="AT29" s="71"/>
      <c r="AU29" s="71">
        <f>SUM(K29:AT29)</f>
        <v>130000</v>
      </c>
      <c r="AV29" s="71"/>
      <c r="AW29" s="71"/>
      <c r="AX29" s="71"/>
      <c r="AY29" s="71"/>
      <c r="AZ29" s="71"/>
      <c r="BA29" s="71"/>
      <c r="BB29" s="71"/>
      <c r="BC29" s="71"/>
    </row>
    <row r="30" spans="1:55" ht="26.25" customHeight="1"/>
    <row r="31" spans="1:55" ht="26.25" hidden="1" customHeight="1">
      <c r="A31" s="1" t="s">
        <v>10</v>
      </c>
    </row>
    <row r="32" spans="1:55" ht="26.25" hidden="1" customHeight="1">
      <c r="E32" s="118">
        <v>0.55000000000000004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6"/>
      <c r="P32" s="6"/>
      <c r="Q32" s="5"/>
    </row>
    <row r="33" spans="1:59" ht="18.75" hidden="1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5"/>
    </row>
    <row r="34" spans="1:59" ht="26.25" customHeight="1">
      <c r="A34" s="1" t="s">
        <v>61</v>
      </c>
    </row>
    <row r="35" spans="1:59" s="14" customFormat="1" ht="26.25" customHeight="1">
      <c r="C35" s="58" t="s">
        <v>29</v>
      </c>
      <c r="D35" s="58"/>
      <c r="E35" s="58"/>
      <c r="F35" s="58"/>
      <c r="G35" s="58"/>
      <c r="H35" s="58"/>
      <c r="I35" s="58"/>
      <c r="J35" s="58"/>
      <c r="K35" s="58"/>
      <c r="L35" s="2"/>
      <c r="N35" s="58" t="s">
        <v>23</v>
      </c>
      <c r="O35" s="58"/>
      <c r="P35" s="58"/>
      <c r="Q35" s="58"/>
      <c r="R35" s="58"/>
      <c r="S35" s="58"/>
      <c r="T35" s="58"/>
      <c r="U35" s="58"/>
      <c r="V35" s="58"/>
      <c r="W35" s="2"/>
      <c r="X35" s="2"/>
      <c r="Z35" s="58" t="s">
        <v>26</v>
      </c>
      <c r="AA35" s="58"/>
      <c r="AB35" s="58"/>
      <c r="AC35" s="58"/>
      <c r="AD35" s="58"/>
      <c r="AE35" s="58"/>
      <c r="AF35" s="58"/>
      <c r="AG35" s="58"/>
    </row>
    <row r="36" spans="1:59" ht="26.25" customHeight="1">
      <c r="C36" s="77">
        <f>C17</f>
        <v>69333.333333333328</v>
      </c>
      <c r="D36" s="77"/>
      <c r="E36" s="77"/>
      <c r="F36" s="77"/>
      <c r="G36" s="77"/>
      <c r="H36" s="77"/>
      <c r="I36" s="77"/>
      <c r="J36" s="77"/>
      <c r="K36" s="2" t="s">
        <v>13</v>
      </c>
      <c r="L36" s="2"/>
      <c r="M36" s="2"/>
      <c r="N36" s="78">
        <f>SUM(K29:AK29)</f>
        <v>130000</v>
      </c>
      <c r="O36" s="78"/>
      <c r="P36" s="78"/>
      <c r="Q36" s="78"/>
      <c r="R36" s="78"/>
      <c r="S36" s="78"/>
      <c r="T36" s="78"/>
      <c r="U36" s="78"/>
      <c r="V36" s="78"/>
      <c r="W36" s="20" t="s">
        <v>24</v>
      </c>
      <c r="X36" s="20"/>
      <c r="Y36" s="20" t="s">
        <v>25</v>
      </c>
      <c r="Z36" s="78">
        <f>AU29</f>
        <v>130000</v>
      </c>
      <c r="AA36" s="78"/>
      <c r="AB36" s="78"/>
      <c r="AC36" s="78"/>
      <c r="AD36" s="78"/>
      <c r="AE36" s="78"/>
      <c r="AF36" s="78"/>
      <c r="AG36" s="78"/>
      <c r="AH36" s="19" t="s">
        <v>24</v>
      </c>
      <c r="AI36" s="19"/>
      <c r="AJ36" s="58" t="s">
        <v>11</v>
      </c>
      <c r="AK36" s="58"/>
      <c r="AL36" s="115">
        <v>8</v>
      </c>
      <c r="AM36" s="115"/>
      <c r="AN36" s="1" t="s">
        <v>14</v>
      </c>
      <c r="AO36" s="75">
        <f>IF(AL36="","",VLOOKUP(AL36,BF44:BG47,2,FALSE))</f>
        <v>108</v>
      </c>
      <c r="AP36" s="75"/>
      <c r="AQ36" s="75"/>
    </row>
    <row r="37" spans="1:59" ht="18.75" customHeight="1"/>
    <row r="38" spans="1:59" ht="26.25" customHeight="1" thickBot="1">
      <c r="AH38" s="58" t="s">
        <v>12</v>
      </c>
      <c r="AI38" s="58"/>
      <c r="AJ38" s="119">
        <f>IF(AL36="","",ROUNDDOWN(C36*N36/Z36*AL36/AO36,0))</f>
        <v>5135</v>
      </c>
      <c r="AK38" s="119"/>
      <c r="AL38" s="119"/>
      <c r="AM38" s="119"/>
      <c r="AN38" s="119"/>
      <c r="AO38" s="119"/>
      <c r="AP38" s="119"/>
      <c r="AQ38" s="119"/>
      <c r="AR38" s="10" t="s">
        <v>2</v>
      </c>
      <c r="AT38" s="1" t="s">
        <v>18</v>
      </c>
      <c r="AV38" s="21"/>
      <c r="AW38" s="21"/>
      <c r="AX38" s="21"/>
      <c r="AY38" s="21"/>
    </row>
    <row r="39" spans="1:59" s="14" customFormat="1" ht="26.25" customHeight="1" thickTop="1">
      <c r="A39" s="1" t="s">
        <v>15</v>
      </c>
      <c r="AH39" s="13"/>
      <c r="AI39" s="13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</row>
    <row r="40" spans="1:59" ht="26.25" customHeight="1">
      <c r="B40" s="82" t="s">
        <v>16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</row>
    <row r="41" spans="1:59" ht="26.25" customHeight="1">
      <c r="B41" s="82" t="s">
        <v>17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</row>
    <row r="42" spans="1:59" ht="26.2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</row>
    <row r="43" spans="1:59" ht="26.25" customHeight="1"/>
    <row r="44" spans="1:59" ht="26.25" customHeight="1">
      <c r="BF44" s="12">
        <v>3</v>
      </c>
      <c r="BG44" s="12">
        <v>103</v>
      </c>
    </row>
    <row r="45" spans="1:59" ht="26.25" customHeight="1">
      <c r="BF45" s="12">
        <v>5</v>
      </c>
      <c r="BG45" s="12">
        <v>105</v>
      </c>
    </row>
    <row r="46" spans="1:59" ht="26.25" customHeight="1">
      <c r="BF46" s="12">
        <v>8</v>
      </c>
      <c r="BG46" s="12">
        <v>108</v>
      </c>
    </row>
    <row r="47" spans="1:59" ht="26.25" customHeight="1">
      <c r="BF47" s="12">
        <v>10</v>
      </c>
      <c r="BG47" s="12">
        <v>110</v>
      </c>
    </row>
    <row r="48" spans="1:59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</sheetData>
  <mergeCells count="71">
    <mergeCell ref="C17:J17"/>
    <mergeCell ref="A2:BC2"/>
    <mergeCell ref="C5:BC5"/>
    <mergeCell ref="C8:BC8"/>
    <mergeCell ref="C11:BC11"/>
    <mergeCell ref="C14:BC14"/>
    <mergeCell ref="P16:U16"/>
    <mergeCell ref="Y16:AE16"/>
    <mergeCell ref="AG16:AN16"/>
    <mergeCell ref="P17:V17"/>
    <mergeCell ref="Y17:AE17"/>
    <mergeCell ref="AG17:AM17"/>
    <mergeCell ref="B22:J23"/>
    <mergeCell ref="K22:AK22"/>
    <mergeCell ref="AL22:AT23"/>
    <mergeCell ref="AU22:BC23"/>
    <mergeCell ref="K23:S23"/>
    <mergeCell ref="T23:AB23"/>
    <mergeCell ref="AC23:AK23"/>
    <mergeCell ref="B24:C29"/>
    <mergeCell ref="D24:J24"/>
    <mergeCell ref="K24:S24"/>
    <mergeCell ref="T24:AB24"/>
    <mergeCell ref="AC24:AK24"/>
    <mergeCell ref="D26:J26"/>
    <mergeCell ref="K26:S26"/>
    <mergeCell ref="T26:AB26"/>
    <mergeCell ref="AC26:AK26"/>
    <mergeCell ref="AU24:BC24"/>
    <mergeCell ref="D25:J25"/>
    <mergeCell ref="K25:S25"/>
    <mergeCell ref="T25:AB25"/>
    <mergeCell ref="AC25:AK25"/>
    <mergeCell ref="AL25:AT25"/>
    <mergeCell ref="AU25:BC25"/>
    <mergeCell ref="AL24:AT24"/>
    <mergeCell ref="AU28:BC28"/>
    <mergeCell ref="AL26:AT26"/>
    <mergeCell ref="AU26:BC26"/>
    <mergeCell ref="D27:J27"/>
    <mergeCell ref="K27:S27"/>
    <mergeCell ref="T27:AB27"/>
    <mergeCell ref="AC27:AK27"/>
    <mergeCell ref="AL27:AT27"/>
    <mergeCell ref="AU27:BC27"/>
    <mergeCell ref="D28:J28"/>
    <mergeCell ref="K28:S28"/>
    <mergeCell ref="T28:AB28"/>
    <mergeCell ref="AC28:AK28"/>
    <mergeCell ref="AL28:AT28"/>
    <mergeCell ref="AU29:BC29"/>
    <mergeCell ref="E32:N32"/>
    <mergeCell ref="D29:J29"/>
    <mergeCell ref="K29:S29"/>
    <mergeCell ref="T29:AB29"/>
    <mergeCell ref="AC29:AK29"/>
    <mergeCell ref="AL29:AT29"/>
    <mergeCell ref="B40:BC40"/>
    <mergeCell ref="B41:BC41"/>
    <mergeCell ref="B42:BC42"/>
    <mergeCell ref="C36:J36"/>
    <mergeCell ref="AJ36:AK36"/>
    <mergeCell ref="AL36:AM36"/>
    <mergeCell ref="AO36:AQ36"/>
    <mergeCell ref="AH38:AI38"/>
    <mergeCell ref="AJ38:AQ38"/>
    <mergeCell ref="C35:K35"/>
    <mergeCell ref="N36:V36"/>
    <mergeCell ref="N35:V35"/>
    <mergeCell ref="Z36:AG36"/>
    <mergeCell ref="Z35:AG35"/>
  </mergeCells>
  <phoneticPr fontId="1"/>
  <pageMargins left="0.59055118110236227" right="0.39370078740157483" top="0.78740157480314965" bottom="0.78740157480314965" header="0.31496062992125984" footer="0.31496062992125984"/>
  <pageSetup paperSize="9" scale="75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作成の流れ</vt:lpstr>
      <vt:lpstr>【個別対応方式】報告書様式（消費税10％） </vt:lpstr>
      <vt:lpstr>記入例【個別対応方式】報告書様式（消費税10％） </vt:lpstr>
      <vt:lpstr>【個別対応方式】報告様式（消費税8％） </vt:lpstr>
      <vt:lpstr>記入例【個別対応方式】報告様式（消費税8％） </vt:lpstr>
      <vt:lpstr>【全額控除方式】報告様式（消費税10％）</vt:lpstr>
      <vt:lpstr>記入例【全額控除方式】報告様式（消費税10％）</vt:lpstr>
      <vt:lpstr>【全額控除方式】報告様式（消費税8％）</vt:lpstr>
      <vt:lpstr>記入例【全額控除方式】報告様式（消費税8％） </vt:lpstr>
      <vt:lpstr>【一括比例配分】報告様式（消費税10％）</vt:lpstr>
      <vt:lpstr>記入例【一括比例配分】報告様式（消費税10％）</vt:lpstr>
      <vt:lpstr>【一括比例配分】報告様式（消費税8％）</vt:lpstr>
      <vt:lpstr>記入例【一括比例配分】報告様式（消費税8％）</vt:lpstr>
      <vt:lpstr>'【一括比例配分】報告様式（消費税10％）'!Print_Area</vt:lpstr>
      <vt:lpstr>'【一括比例配分】報告様式（消費税8％）'!Print_Area</vt:lpstr>
      <vt:lpstr>'【個別対応方式】報告書様式（消費税10％） '!Print_Area</vt:lpstr>
      <vt:lpstr>'【個別対応方式】報告様式（消費税8％） '!Print_Area</vt:lpstr>
      <vt:lpstr>'【全額控除方式】報告様式（消費税10％）'!Print_Area</vt:lpstr>
      <vt:lpstr>'【全額控除方式】報告様式（消費税8％）'!Print_Area</vt:lpstr>
      <vt:lpstr>'記入例【一括比例配分】報告様式（消費税10％）'!Print_Area</vt:lpstr>
      <vt:lpstr>'記入例【一括比例配分】報告様式（消費税8％）'!Print_Area</vt:lpstr>
      <vt:lpstr>'記入例【個別対応方式】報告書様式（消費税10％） '!Print_Area</vt:lpstr>
      <vt:lpstr>'記入例【個別対応方式】報告様式（消費税8％） '!Print_Area</vt:lpstr>
      <vt:lpstr>'記入例【全額控除方式】報告様式（消費税10％）'!Print_Area</vt:lpstr>
      <vt:lpstr>'記入例【全額控除方式】報告様式（消費税8％） 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渕上　健太</cp:lastModifiedBy>
  <cp:lastPrinted>2026-04-06T07:12:43Z</cp:lastPrinted>
  <dcterms:created xsi:type="dcterms:W3CDTF">2015-06-29T05:49:02Z</dcterms:created>
  <dcterms:modified xsi:type="dcterms:W3CDTF">2026-04-06T07:32:21Z</dcterms:modified>
</cp:coreProperties>
</file>