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19_産休明けサポート（ベビーシッター派遣）\01_【保存】市実施要綱\R80401～要綱改正（事業者報告方法変更）※編集中\"/>
    </mc:Choice>
  </mc:AlternateContent>
  <xr:revisionPtr revIDLastSave="0" documentId="13_ncr:1_{64451678-8454-46B1-82FB-0BF03A6E376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P掲載用" sheetId="3" r:id="rId1"/>
    <sheet name="HP掲載用(R6年度）" sheetId="1" state="hidden" r:id="rId2"/>
  </sheets>
  <definedNames>
    <definedName name="_xlnm.Print_Area" localSheetId="0">HP掲載用!$A$1:$F$20</definedName>
    <definedName name="_xlnm.Print_Area" localSheetId="1">'HP掲載用(R6年度）'!$A$1:$F$25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D14" i="3"/>
  <c r="B18" i="3" s="1"/>
  <c r="D7" i="3"/>
  <c r="B7" i="3"/>
  <c r="B7" i="1" l="1"/>
  <c r="D7" i="1" l="1"/>
  <c r="C22" i="1"/>
  <c r="D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C4" authorId="0" shapeId="0" xr:uid="{850599E8-A312-40FE-B322-9409A0AE109C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C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</commentList>
</comments>
</file>

<file path=xl/sharedStrings.xml><?xml version="1.0" encoding="utf-8"?>
<sst xmlns="http://schemas.openxmlformats.org/spreadsheetml/2006/main" count="27" uniqueCount="17">
  <si>
    <t>から</t>
    <phoneticPr fontId="1"/>
  </si>
  <si>
    <t>まで</t>
    <phoneticPr fontId="1"/>
  </si>
  <si>
    <t>です。</t>
    <phoneticPr fontId="1"/>
  </si>
  <si>
    <t>※出産日の翌日から起算して５７日目</t>
    <rPh sb="1" eb="4">
      <t>シュッサンビ</t>
    </rPh>
    <rPh sb="5" eb="7">
      <t>ヨクジツ</t>
    </rPh>
    <rPh sb="9" eb="11">
      <t>キサン</t>
    </rPh>
    <rPh sb="15" eb="17">
      <t>ニチメ</t>
    </rPh>
    <phoneticPr fontId="1"/>
  </si>
  <si>
    <t>※生後４か月を迎える日の前日</t>
    <rPh sb="1" eb="3">
      <t>セイゴ</t>
    </rPh>
    <rPh sb="5" eb="6">
      <t>ゲツ</t>
    </rPh>
    <rPh sb="7" eb="8">
      <t>ムカ</t>
    </rPh>
    <rPh sb="10" eb="11">
      <t>ヒ</t>
    </rPh>
    <rPh sb="12" eb="14">
      <t>ゼンジツ</t>
    </rPh>
    <phoneticPr fontId="1"/>
  </si>
  <si>
    <t>お子様の誕生日が</t>
    <rPh sb="1" eb="3">
      <t>コサマ</t>
    </rPh>
    <rPh sb="4" eb="7">
      <t>タンジョウビ</t>
    </rPh>
    <phoneticPr fontId="1"/>
  </si>
  <si>
    <t>ならば、</t>
    <phoneticPr fontId="1"/>
  </si>
  <si>
    <t>お子様の誕生日が</t>
  </si>
  <si>
    <t>ならば、</t>
    <phoneticPr fontId="1"/>
  </si>
  <si>
    <t>を利用開始日として認可保育園の申し込みを行ってください。</t>
    <rPh sb="1" eb="3">
      <t>リヨウ</t>
    </rPh>
    <rPh sb="3" eb="5">
      <t>カイシ</t>
    </rPh>
    <rPh sb="5" eb="6">
      <t>ビ</t>
    </rPh>
    <rPh sb="9" eb="11">
      <t>ニンカ</t>
    </rPh>
    <rPh sb="11" eb="14">
      <t>ホイクエン</t>
    </rPh>
    <rPh sb="15" eb="16">
      <t>モウ</t>
    </rPh>
    <rPh sb="17" eb="18">
      <t>コ</t>
    </rPh>
    <rPh sb="20" eb="21">
      <t>オコナ</t>
    </rPh>
    <phoneticPr fontId="1"/>
  </si>
  <si>
    <t>ベビーシッター派遣事業　助成対象期間等の事前確認</t>
    <rPh sb="7" eb="11">
      <t>ハケンジギョウ</t>
    </rPh>
    <rPh sb="12" eb="18">
      <t>ジョセイタイショウキカン</t>
    </rPh>
    <rPh sb="18" eb="19">
      <t>ナド</t>
    </rPh>
    <rPh sb="20" eb="24">
      <t>ジゼンカクニン</t>
    </rPh>
    <phoneticPr fontId="1"/>
  </si>
  <si>
    <r>
      <t>利用区分</t>
    </r>
    <r>
      <rPr>
        <b/>
        <sz val="11"/>
        <color rgb="FFFF0000"/>
        <rFont val="BIZ UDPゴシック"/>
        <family val="3"/>
        <charset val="128"/>
      </rPr>
      <t>A</t>
    </r>
    <r>
      <rPr>
        <b/>
        <sz val="11"/>
        <color theme="1"/>
        <rFont val="BIZ UDPゴシック"/>
        <family val="3"/>
        <charset val="128"/>
      </rPr>
      <t>、</t>
    </r>
    <r>
      <rPr>
        <b/>
        <sz val="11"/>
        <color rgb="FF0070C0"/>
        <rFont val="BIZ UDPゴシック"/>
        <family val="3"/>
        <charset val="128"/>
      </rPr>
      <t>B</t>
    </r>
    <r>
      <rPr>
        <b/>
        <sz val="11"/>
        <color theme="1"/>
        <rFont val="BIZ UDPゴシック"/>
        <family val="3"/>
        <charset val="128"/>
      </rPr>
      <t>ともにベビーシッター派遣事業の助成対象期間は、</t>
    </r>
    <rPh sb="0" eb="4">
      <t>リヨウクブン</t>
    </rPh>
    <rPh sb="17" eb="21">
      <t>ハケンジギョウ</t>
    </rPh>
    <rPh sb="22" eb="28">
      <t>ジョセイタイショウキカン</t>
    </rPh>
    <phoneticPr fontId="1"/>
  </si>
  <si>
    <r>
      <t>利用区分</t>
    </r>
    <r>
      <rPr>
        <b/>
        <sz val="11"/>
        <color rgb="FF0070C0"/>
        <rFont val="BIZ UDPゴシック"/>
        <family val="3"/>
        <charset val="128"/>
      </rPr>
      <t>B</t>
    </r>
    <r>
      <rPr>
        <b/>
        <sz val="11"/>
        <color theme="1"/>
        <rFont val="BIZ UDPゴシック"/>
        <family val="3"/>
        <charset val="128"/>
      </rPr>
      <t>の場合、</t>
    </r>
    <rPh sb="0" eb="4">
      <t>リヨウクブン</t>
    </rPh>
    <rPh sb="6" eb="8">
      <t>バアイ</t>
    </rPh>
    <phoneticPr fontId="1"/>
  </si>
  <si>
    <t>※生後６か月を迎える日の前日</t>
    <rPh sb="1" eb="3">
      <t>セイゴ</t>
    </rPh>
    <rPh sb="5" eb="6">
      <t>ゲツ</t>
    </rPh>
    <rPh sb="7" eb="8">
      <t>ムカ</t>
    </rPh>
    <rPh sb="10" eb="11">
      <t>ヒ</t>
    </rPh>
    <rPh sb="12" eb="14">
      <t>ゼンジツ</t>
    </rPh>
    <phoneticPr fontId="1"/>
  </si>
  <si>
    <t>ベビーシッター派遣事業の助成対象期間は、</t>
    <rPh sb="7" eb="11">
      <t>ハケンジギョウ</t>
    </rPh>
    <rPh sb="12" eb="18">
      <t>ジョセイタイショウキカン</t>
    </rPh>
    <phoneticPr fontId="1"/>
  </si>
  <si>
    <t>ただし、利用区分Bを利用できるのは認可保育所の入所日の前日までです。</t>
    <rPh sb="4" eb="6">
      <t>リヨウ</t>
    </rPh>
    <rPh sb="6" eb="8">
      <t>クブン</t>
    </rPh>
    <rPh sb="10" eb="12">
      <t>リヨウ</t>
    </rPh>
    <rPh sb="17" eb="19">
      <t>ニンカ</t>
    </rPh>
    <rPh sb="19" eb="21">
      <t>ホイク</t>
    </rPh>
    <rPh sb="21" eb="22">
      <t>ショ</t>
    </rPh>
    <rPh sb="23" eb="25">
      <t>ニュウショ</t>
    </rPh>
    <rPh sb="25" eb="26">
      <t>ビ</t>
    </rPh>
    <rPh sb="27" eb="29">
      <t>ゼンジツ</t>
    </rPh>
    <phoneticPr fontId="1"/>
  </si>
  <si>
    <t>福岡市ベビーシッター派遣事業　助成対象期間等の事前確認</t>
    <rPh sb="0" eb="3">
      <t>フクオカシ</t>
    </rPh>
    <rPh sb="10" eb="14">
      <t>ハケンジギョウ</t>
    </rPh>
    <rPh sb="15" eb="21">
      <t>ジョセイタイショウキカン</t>
    </rPh>
    <rPh sb="21" eb="22">
      <t>ナド</t>
    </rPh>
    <rPh sb="23" eb="27">
      <t>ジゼンカクニン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</si>
</sst>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58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58" fontId="3" fillId="2" borderId="1" xfId="0" applyNumberFormat="1" applyFont="1" applyFill="1" applyBorder="1">
      <alignment vertical="center"/>
    </xf>
    <xf numFmtId="58" fontId="8" fillId="0" borderId="2" xfId="0" applyNumberFormat="1" applyFont="1" applyBorder="1" applyAlignment="1">
      <alignment horizontal="center" vertical="center"/>
    </xf>
    <xf numFmtId="58" fontId="9" fillId="0" borderId="0" xfId="0" applyNumberFormat="1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D9B6F-49BB-47A5-8A76-11405F2F5B3D}"/>
            </a:ext>
          </a:extLst>
        </xdr:cNvPr>
        <xdr:cNvSpPr txBox="1"/>
      </xdr:nvSpPr>
      <xdr:spPr>
        <a:xfrm>
          <a:off x="883920" y="424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15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71575" y="43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571500</xdr:colOff>
      <xdr:row>9</xdr:row>
      <xdr:rowOff>104774</xdr:rowOff>
    </xdr:from>
    <xdr:ext cx="6067425" cy="9144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1500" y="2962274"/>
          <a:ext cx="6067425" cy="9144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/>
            <a:t>（注意①）</a:t>
          </a:r>
          <a:endParaRPr kumimoji="1" lang="en-US" altLang="ja-JP" sz="900"/>
        </a:p>
        <a:p>
          <a:r>
            <a:rPr kumimoji="1" lang="ja-JP" altLang="en-US" sz="900"/>
            <a:t>利用開始希望日の１４日前までにベビーシッター事業者との契約・派遣日等の協議が済んでいない場合、</a:t>
          </a:r>
          <a:endParaRPr kumimoji="1" lang="en-US" altLang="ja-JP" sz="900"/>
        </a:p>
        <a:p>
          <a:r>
            <a:rPr kumimoji="1" lang="ja-JP" altLang="en-US" sz="900"/>
            <a:t>福岡市の審査が完了せず、</a:t>
          </a:r>
          <a:r>
            <a:rPr kumimoji="1"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利用開始希望日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にベビーシッターの派遣が受けられない</a:t>
          </a:r>
          <a:r>
            <a:rPr kumimoji="1" lang="ja-JP" altLang="en-US" sz="900"/>
            <a:t>ことがありますので、</a:t>
          </a:r>
          <a:endParaRPr kumimoji="1" lang="en-US" altLang="ja-JP" sz="900"/>
        </a:p>
        <a:p>
          <a:r>
            <a:rPr kumimoji="1" lang="ja-JP" altLang="en-US" sz="900"/>
            <a:t>予めご了承ください。</a:t>
          </a:r>
          <a:endParaRPr kumimoji="1" lang="en-US" altLang="ja-JP" sz="900"/>
        </a:p>
      </xdr:txBody>
    </xdr:sp>
    <xdr:clientData/>
  </xdr:oneCellAnchor>
  <xdr:oneCellAnchor>
    <xdr:from>
      <xdr:col>0</xdr:col>
      <xdr:colOff>571500</xdr:colOff>
      <xdr:row>13</xdr:row>
      <xdr:rowOff>238124</xdr:rowOff>
    </xdr:from>
    <xdr:ext cx="6070893" cy="9048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71500" y="4048124"/>
          <a:ext cx="6070893" cy="904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/>
            <a:t>（注意②）</a:t>
          </a:r>
          <a:endParaRPr kumimoji="1" lang="en-US" altLang="ja-JP" sz="900"/>
        </a:p>
        <a:p>
          <a:r>
            <a:rPr kumimoji="1" lang="ja-JP" altLang="en-US" sz="900"/>
            <a:t>助成対象期間が年度をまたぐ場合、助成対象期間は３月３１日までとなります。</a:t>
          </a:r>
          <a:endParaRPr kumimoji="1" lang="en-US" altLang="ja-JP" sz="900"/>
        </a:p>
        <a:p>
          <a:r>
            <a:rPr kumimoji="1" lang="ja-JP" altLang="en-US" sz="900"/>
            <a:t>４月１日以降も継続して利用する</a:t>
          </a:r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には、別途利用申込が必要です。</a:t>
          </a:r>
          <a:endParaRPr kumimoji="1"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手続きの方法については別途ご案内差し上げます。</a:t>
          </a:r>
          <a:endParaRPr lang="ja-JP" altLang="ja-JP" sz="9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0066-81B5-4C8E-8708-E3A8F9CDC49F}">
  <sheetPr>
    <tabColor rgb="FFFF0000"/>
    <pageSetUpPr fitToPage="1"/>
  </sheetPr>
  <dimension ref="B1:H33"/>
  <sheetViews>
    <sheetView showGridLines="0" tabSelected="1" zoomScale="90" zoomScaleNormal="90" workbookViewId="0">
      <selection activeCell="B2" sqref="B2"/>
    </sheetView>
  </sheetViews>
  <sheetFormatPr defaultRowHeight="18"/>
  <cols>
    <col min="1" max="1" width="5.19921875" customWidth="1"/>
    <col min="2" max="2" width="23" customWidth="1"/>
    <col min="3" max="3" width="17.59765625" customWidth="1"/>
    <col min="4" max="4" width="24" customWidth="1"/>
    <col min="5" max="5" width="9" customWidth="1"/>
    <col min="6" max="6" width="14.69921875" customWidth="1"/>
  </cols>
  <sheetData>
    <row r="1" spans="2:8" ht="54.75" customHeight="1">
      <c r="B1" s="11" t="s">
        <v>16</v>
      </c>
      <c r="C1" s="1"/>
      <c r="D1" s="1"/>
      <c r="E1" s="1"/>
      <c r="F1" s="1"/>
      <c r="G1" s="1"/>
      <c r="H1" s="1"/>
    </row>
    <row r="2" spans="2:8" ht="21.75" customHeight="1">
      <c r="B2" s="1"/>
      <c r="C2" s="1"/>
      <c r="D2" s="1"/>
      <c r="E2" s="1"/>
      <c r="F2" s="1"/>
      <c r="G2" s="1"/>
      <c r="H2" s="1"/>
    </row>
    <row r="3" spans="2:8" ht="18.600000000000001" thickBot="1">
      <c r="B3" s="1"/>
      <c r="C3" s="1"/>
      <c r="D3" s="1"/>
      <c r="E3" s="1"/>
      <c r="F3" s="1"/>
      <c r="G3" s="1"/>
      <c r="H3" s="1"/>
    </row>
    <row r="4" spans="2:8" ht="18.600000000000001" thickBot="1">
      <c r="B4" s="5" t="s">
        <v>5</v>
      </c>
      <c r="C4" s="6">
        <v>46113</v>
      </c>
      <c r="D4" s="1" t="s">
        <v>6</v>
      </c>
      <c r="E4" s="1"/>
      <c r="F4" s="1"/>
      <c r="G4" s="1"/>
      <c r="H4" s="1"/>
    </row>
    <row r="5" spans="2:8">
      <c r="B5" s="1"/>
      <c r="C5" s="1"/>
      <c r="D5" s="1"/>
      <c r="E5" s="1"/>
      <c r="F5" s="1"/>
      <c r="G5" s="1"/>
      <c r="H5" s="1"/>
    </row>
    <row r="6" spans="2:8">
      <c r="B6" s="13" t="s">
        <v>14</v>
      </c>
      <c r="C6" s="1"/>
      <c r="D6" s="1"/>
      <c r="E6" s="1"/>
      <c r="F6" s="1"/>
      <c r="G6" s="1"/>
      <c r="H6" s="1"/>
    </row>
    <row r="7" spans="2:8" ht="34.5" customHeight="1" thickBot="1">
      <c r="B7" s="2">
        <f>IF(C4="","",C4+57)</f>
        <v>46170</v>
      </c>
      <c r="C7" s="3" t="s">
        <v>0</v>
      </c>
      <c r="D7" s="2">
        <f>EDATE(C4, 6)-1</f>
        <v>46295</v>
      </c>
      <c r="E7" s="3" t="s">
        <v>1</v>
      </c>
      <c r="F7" s="1" t="s">
        <v>2</v>
      </c>
      <c r="G7" s="1"/>
      <c r="H7" s="1"/>
    </row>
    <row r="8" spans="2:8">
      <c r="B8" s="4" t="s">
        <v>3</v>
      </c>
      <c r="C8" s="1"/>
      <c r="D8" s="4" t="s">
        <v>13</v>
      </c>
      <c r="E8" s="1"/>
      <c r="F8" s="1"/>
      <c r="G8" s="1"/>
      <c r="H8" s="1"/>
    </row>
    <row r="9" spans="2:8">
      <c r="B9" s="1"/>
      <c r="C9" s="1"/>
      <c r="D9" s="1"/>
      <c r="E9" s="1"/>
      <c r="F9" s="1"/>
      <c r="G9" s="1"/>
      <c r="H9" s="1"/>
    </row>
    <row r="10" spans="2:8">
      <c r="B10" t="s">
        <v>15</v>
      </c>
    </row>
    <row r="14" spans="2:8">
      <c r="B14" s="1"/>
      <c r="C14" s="1"/>
      <c r="D14" s="10">
        <f>IF(C4="","",EDATE(C4,3))</f>
        <v>46204</v>
      </c>
      <c r="E14" s="1"/>
    </row>
    <row r="15" spans="2:8">
      <c r="B15" s="12" t="s">
        <v>12</v>
      </c>
      <c r="C15" s="1"/>
      <c r="D15" s="1"/>
      <c r="E15" s="1"/>
    </row>
    <row r="16" spans="2:8" ht="18.600000000000001" thickBot="1">
      <c r="B16" s="1"/>
      <c r="C16" s="1"/>
      <c r="D16" s="1"/>
      <c r="E16" s="1"/>
    </row>
    <row r="17" spans="2:5" ht="18.600000000000001" thickBot="1">
      <c r="B17" s="1" t="s">
        <v>7</v>
      </c>
      <c r="C17" s="8">
        <f>C4</f>
        <v>46113</v>
      </c>
      <c r="D17" s="1" t="s">
        <v>6</v>
      </c>
      <c r="E17" s="1"/>
    </row>
    <row r="18" spans="2:5" ht="34.5" customHeight="1" thickBot="1">
      <c r="B18" s="9">
        <f>IF(C4="","",IF(AND(DAY(D14)&gt;=1,DAY(D14)&lt;=10),EOMONTH(D14,-1)+11,(IF(AND(DAY(D14)&gt;=11,DAY(D14)&lt;=20),EOMONTH(D14,-1)+21,EOMONTH(D14,0)+1))))</f>
        <v>46214</v>
      </c>
      <c r="C18" s="1" t="s">
        <v>9</v>
      </c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5">
      <c r="B33" s="1"/>
      <c r="C33" s="1"/>
      <c r="D33" s="1"/>
      <c r="E33" s="1"/>
    </row>
  </sheetData>
  <phoneticPr fontId="1"/>
  <pageMargins left="0.7" right="0.7" top="0.75" bottom="0.75" header="0.3" footer="0.3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8"/>
  <sheetViews>
    <sheetView showGridLines="0" topLeftCell="A4" zoomScale="90" zoomScaleNormal="90" workbookViewId="0">
      <selection activeCell="C4" sqref="C4"/>
    </sheetView>
  </sheetViews>
  <sheetFormatPr defaultRowHeight="18"/>
  <cols>
    <col min="1" max="1" width="5.19921875" customWidth="1"/>
    <col min="2" max="2" width="23" customWidth="1"/>
    <col min="3" max="3" width="17.59765625" customWidth="1"/>
    <col min="4" max="4" width="24" customWidth="1"/>
    <col min="5" max="5" width="9" customWidth="1"/>
    <col min="6" max="6" width="14.69921875" customWidth="1"/>
  </cols>
  <sheetData>
    <row r="1" spans="2:8" ht="54.75" customHeight="1">
      <c r="B1" s="11" t="s">
        <v>10</v>
      </c>
      <c r="C1" s="1"/>
      <c r="D1" s="1"/>
      <c r="E1" s="1"/>
      <c r="F1" s="1"/>
      <c r="G1" s="1"/>
      <c r="H1" s="1"/>
    </row>
    <row r="2" spans="2:8" ht="21.75" customHeight="1">
      <c r="B2" s="1"/>
      <c r="C2" s="1"/>
      <c r="D2" s="1"/>
      <c r="E2" s="1"/>
      <c r="F2" s="1"/>
      <c r="G2" s="1"/>
      <c r="H2" s="1"/>
    </row>
    <row r="3" spans="2:8" ht="18.600000000000001" thickBot="1">
      <c r="B3" s="1"/>
      <c r="C3" s="1"/>
      <c r="D3" s="1"/>
      <c r="E3" s="1"/>
      <c r="F3" s="1"/>
      <c r="G3" s="1"/>
      <c r="H3" s="1"/>
    </row>
    <row r="4" spans="2:8" ht="18.600000000000001" thickBot="1">
      <c r="B4" s="5" t="s">
        <v>5</v>
      </c>
      <c r="C4" s="6">
        <v>45604</v>
      </c>
      <c r="D4" s="1" t="s">
        <v>6</v>
      </c>
      <c r="E4" s="1"/>
      <c r="F4" s="1"/>
      <c r="G4" s="1"/>
      <c r="H4" s="1"/>
    </row>
    <row r="5" spans="2:8">
      <c r="B5" s="1"/>
      <c r="C5" s="1"/>
      <c r="D5" s="1"/>
      <c r="E5" s="1"/>
      <c r="F5" s="1"/>
      <c r="G5" s="1"/>
      <c r="H5" s="1"/>
    </row>
    <row r="6" spans="2:8">
      <c r="B6" s="13" t="s">
        <v>11</v>
      </c>
      <c r="C6" s="1"/>
      <c r="D6" s="1"/>
      <c r="E6" s="1"/>
      <c r="F6" s="1"/>
      <c r="G6" s="1"/>
      <c r="H6" s="1"/>
    </row>
    <row r="7" spans="2:8" ht="34.5" customHeight="1" thickBot="1">
      <c r="B7" s="2">
        <f>IF(C4="","",C4+57)</f>
        <v>45661</v>
      </c>
      <c r="C7" s="3" t="s">
        <v>0</v>
      </c>
      <c r="D7" s="2">
        <f>EDATE(C4, 4)-1</f>
        <v>45723</v>
      </c>
      <c r="E7" s="3" t="s">
        <v>1</v>
      </c>
      <c r="F7" s="1" t="s">
        <v>2</v>
      </c>
      <c r="G7" s="1"/>
      <c r="H7" s="1"/>
    </row>
    <row r="8" spans="2:8">
      <c r="B8" s="4" t="s">
        <v>3</v>
      </c>
      <c r="C8" s="1"/>
      <c r="D8" s="4" t="s">
        <v>4</v>
      </c>
      <c r="E8" s="1"/>
      <c r="F8" s="1"/>
      <c r="G8" s="1"/>
      <c r="H8" s="1"/>
    </row>
    <row r="9" spans="2:8">
      <c r="B9" s="1"/>
      <c r="C9" s="1"/>
      <c r="D9" s="1"/>
      <c r="E9" s="1"/>
      <c r="F9" s="1"/>
      <c r="G9" s="1"/>
      <c r="H9" s="1"/>
    </row>
    <row r="15" spans="2:8">
      <c r="B15" s="7"/>
    </row>
    <row r="19" spans="2:5">
      <c r="B19" s="1"/>
      <c r="C19" s="1"/>
      <c r="D19" s="10">
        <f>IF(C4="","",EDATE(C4,3))</f>
        <v>45696</v>
      </c>
      <c r="E19" s="1"/>
    </row>
    <row r="20" spans="2:5">
      <c r="B20" s="12" t="s">
        <v>12</v>
      </c>
      <c r="C20" s="1"/>
      <c r="D20" s="1"/>
      <c r="E20" s="1"/>
    </row>
    <row r="21" spans="2:5" ht="18.600000000000001" thickBot="1">
      <c r="B21" s="1"/>
      <c r="C21" s="1"/>
      <c r="D21" s="1"/>
      <c r="E21" s="1"/>
    </row>
    <row r="22" spans="2:5" ht="18.600000000000001" thickBot="1">
      <c r="B22" s="1" t="s">
        <v>7</v>
      </c>
      <c r="C22" s="8">
        <f>C4</f>
        <v>45604</v>
      </c>
      <c r="D22" s="1" t="s">
        <v>8</v>
      </c>
      <c r="E22" s="1"/>
    </row>
    <row r="23" spans="2:5" ht="34.5" customHeight="1" thickBot="1">
      <c r="B23" s="9">
        <f>IF(C4="","",IF(AND(DAY(D19)&gt;=1,DAY(D19)&lt;=10),EOMONTH(D19,-1)+11,(IF(AND(DAY(D19)&gt;=11,DAY(D19)&lt;=20),EOMONTH(D19,-1)+21,EOMONTH(D19,0)+1))))</f>
        <v>45699</v>
      </c>
      <c r="C23" s="1" t="s">
        <v>9</v>
      </c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  <row r="37" spans="2:5">
      <c r="B37" s="1"/>
      <c r="C37" s="1"/>
      <c r="D37" s="1"/>
      <c r="E37" s="1"/>
    </row>
    <row r="38" spans="2:5">
      <c r="B38" s="1"/>
      <c r="C38" s="1"/>
      <c r="D38" s="1"/>
      <c r="E38" s="1"/>
    </row>
  </sheetData>
  <phoneticPr fontId="1"/>
  <pageMargins left="0.7" right="0.7" top="0.75" bottom="0.75" header="0.3" footer="0.3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HP掲載用</vt:lpstr>
      <vt:lpstr>HP掲載用(R6年度）</vt:lpstr>
      <vt:lpstr>HP掲載用!Print_Area</vt:lpstr>
      <vt:lpstr>'HP掲載用(R6年度）'!Print_Area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大森　日南子</cp:lastModifiedBy>
  <cp:lastPrinted>2026-03-30T02:51:30Z</cp:lastPrinted>
  <dcterms:created xsi:type="dcterms:W3CDTF">2024-02-16T02:01:56Z</dcterms:created>
  <dcterms:modified xsi:type="dcterms:W3CDTF">2026-03-30T09:42:15Z</dcterms:modified>
</cp:coreProperties>
</file>