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04 指導監査係\04 監査基準\R7年度検討案\00_HP掲載用☆ここが最新\小規模\"/>
    </mc:Choice>
  </mc:AlternateContent>
  <xr:revisionPtr revIDLastSave="0" documentId="13_ncr:1_{02E7C1E9-29BE-4446-8126-2AF70A4557E0}" xr6:coauthVersionLast="47" xr6:coauthVersionMax="47" xr10:uidLastSave="{00000000-0000-0000-0000-000000000000}"/>
  <bookViews>
    <workbookView xWindow="-108" yWindow="-108" windowWidth="23256" windowHeight="12456" tabRatio="686" xr2:uid="{00000000-000D-0000-FFFF-FFFF00000000}"/>
  </bookViews>
  <sheets>
    <sheet name="小規模B型・事業所内保育（B型）（提出月1日現在）" sheetId="8" r:id="rId1"/>
    <sheet name="小規模保育（Ａ型・Ｂ型），事業所内保育（提出月1日現在）" sheetId="9" r:id="rId2"/>
  </sheets>
  <definedNames>
    <definedName name="_xlnm.Print_Area" localSheetId="0">'小規模B型・事業所内保育（B型）（提出月1日現在）'!$A$1:$K$30</definedName>
    <definedName name="_xlnm.Print_Area" localSheetId="1">'小規模保育（Ａ型・Ｂ型），事業所内保育（提出月1日現在）'!$A$1:$K$25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8" l="1"/>
  <c r="E21" i="9"/>
  <c r="G7" i="9" s="1"/>
  <c r="G9" i="9"/>
  <c r="H19" i="8" l="1"/>
  <c r="C9" i="8"/>
  <c r="K17" i="8" l="1"/>
  <c r="K18" i="8" l="1"/>
  <c r="J19" i="8" l="1"/>
  <c r="D24" i="8" s="1"/>
  <c r="F24" i="8" s="1"/>
  <c r="D23" i="8"/>
  <c r="F23" i="8" s="1"/>
  <c r="F19" i="8"/>
  <c r="D19" i="8"/>
  <c r="D21" i="8" s="1"/>
  <c r="F21" i="8" s="1"/>
  <c r="C19" i="8"/>
  <c r="G14" i="9" l="1"/>
  <c r="I14" i="9" s="1"/>
  <c r="E8" i="9" s="1"/>
  <c r="D22" i="8"/>
  <c r="F22" i="8" s="1"/>
  <c r="G13" i="9"/>
  <c r="I13" i="9" s="1"/>
  <c r="E7" i="9" s="1"/>
  <c r="D20" i="8"/>
  <c r="F20" i="8" s="1"/>
  <c r="K19" i="8"/>
  <c r="J21" i="8" l="1"/>
  <c r="K24" i="8" s="1"/>
  <c r="D10" i="8" s="1"/>
  <c r="G15" i="9"/>
  <c r="I15" i="9" s="1"/>
  <c r="E9" i="9" s="1"/>
  <c r="D9" i="9" s="1"/>
  <c r="D7" i="9"/>
</calcChain>
</file>

<file path=xl/sharedStrings.xml><?xml version="1.0" encoding="utf-8"?>
<sst xmlns="http://schemas.openxmlformats.org/spreadsheetml/2006/main" count="110" uniqueCount="87">
  <si>
    <t>区　　分</t>
  </si>
  <si>
    <t>判定</t>
  </si>
  <si>
    <t>１歳</t>
  </si>
  <si>
    <t>２歳</t>
  </si>
  <si>
    <t>３歳</t>
  </si>
  <si>
    <t>計</t>
  </si>
  <si>
    <t>うち正職</t>
    <rPh sb="2" eb="3">
      <t>セイ</t>
    </rPh>
    <rPh sb="3" eb="4">
      <t>ショク</t>
    </rPh>
    <phoneticPr fontId="6"/>
  </si>
  <si>
    <t>人（①）</t>
    <rPh sb="0" eb="1">
      <t>ニン</t>
    </rPh>
    <phoneticPr fontId="6"/>
  </si>
  <si>
    <t>人</t>
    <rPh sb="0" eb="1">
      <t>ニン</t>
    </rPh>
    <phoneticPr fontId="6"/>
  </si>
  <si>
    <t>０歳</t>
    <phoneticPr fontId="6"/>
  </si>
  <si>
    <t>４歳～</t>
    <phoneticPr fontId="6"/>
  </si>
  <si>
    <t>０歳児</t>
    <phoneticPr fontId="6"/>
  </si>
  <si>
    <t>３　歳　児</t>
    <phoneticPr fontId="6"/>
  </si>
  <si>
    <t>４歳以上児</t>
    <phoneticPr fontId="6"/>
  </si>
  <si>
    <t>【算　出　根　拠】</t>
    <rPh sb="1" eb="2">
      <t>サン</t>
    </rPh>
    <rPh sb="3" eb="4">
      <t>デ</t>
    </rPh>
    <rPh sb="5" eb="6">
      <t>ネ</t>
    </rPh>
    <rPh sb="7" eb="8">
      <t>キョ</t>
    </rPh>
    <phoneticPr fontId="6"/>
  </si>
  <si>
    <t>必要数（A）</t>
    <rPh sb="2" eb="3">
      <t>カズ</t>
    </rPh>
    <phoneticPr fontId="6"/>
  </si>
  <si>
    <t>現況数（B）</t>
    <rPh sb="2" eb="3">
      <t>カズ</t>
    </rPh>
    <phoneticPr fontId="6"/>
  </si>
  <si>
    <t>施　設　名</t>
    <rPh sb="0" eb="1">
      <t>シ</t>
    </rPh>
    <rPh sb="2" eb="3">
      <t>セツ</t>
    </rPh>
    <rPh sb="4" eb="5">
      <t>メイ</t>
    </rPh>
    <phoneticPr fontId="6"/>
  </si>
  <si>
    <t>最低基準様式１</t>
    <rPh sb="0" eb="2">
      <t>サイテイ</t>
    </rPh>
    <rPh sb="2" eb="4">
      <t>キジュン</t>
    </rPh>
    <rPh sb="4" eb="6">
      <t>ヨウシキ</t>
    </rPh>
    <phoneticPr fontId="4"/>
  </si>
  <si>
    <t>保育標準時間認定子どもの受入加算</t>
    <rPh sb="0" eb="2">
      <t>ホイク</t>
    </rPh>
    <rPh sb="2" eb="4">
      <t>ヒョウジュン</t>
    </rPh>
    <rPh sb="4" eb="6">
      <t>ジカン</t>
    </rPh>
    <rPh sb="6" eb="8">
      <t>ニンテイ</t>
    </rPh>
    <rPh sb="8" eb="9">
      <t>コ</t>
    </rPh>
    <rPh sb="12" eb="14">
      <t>ウケイレ</t>
    </rPh>
    <rPh sb="14" eb="16">
      <t>カサン</t>
    </rPh>
    <phoneticPr fontId="4"/>
  </si>
  <si>
    <t>管理者</t>
    <rPh sb="0" eb="3">
      <t>カンリシャ</t>
    </rPh>
    <phoneticPr fontId="6"/>
  </si>
  <si>
    <t>（小規模保育事業　B型用）</t>
    <rPh sb="1" eb="4">
      <t>ショウキボ</t>
    </rPh>
    <rPh sb="4" eb="6">
      <t>ホイク</t>
    </rPh>
    <rPh sb="6" eb="8">
      <t>ジギョウ</t>
    </rPh>
    <rPh sb="10" eb="11">
      <t>ガタ</t>
    </rPh>
    <rPh sb="11" eb="12">
      <t>ヨウ</t>
    </rPh>
    <phoneticPr fontId="4"/>
  </si>
  <si>
    <t>保 育 士</t>
    <rPh sb="4" eb="5">
      <t>シ</t>
    </rPh>
    <phoneticPr fontId="6"/>
  </si>
  <si>
    <t>保育補助者（研修修了者）</t>
    <rPh sb="0" eb="2">
      <t>ホイク</t>
    </rPh>
    <rPh sb="2" eb="4">
      <t>ホジョ</t>
    </rPh>
    <rPh sb="4" eb="5">
      <t>シャ</t>
    </rPh>
    <rPh sb="5" eb="6">
      <t>ホシ</t>
    </rPh>
    <rPh sb="6" eb="8">
      <t>ケンシュウ</t>
    </rPh>
    <rPh sb="8" eb="11">
      <t>シュウリョウシャ</t>
    </rPh>
    <phoneticPr fontId="6"/>
  </si>
  <si>
    <t>人</t>
    <rPh sb="0" eb="1">
      <t>ヒト</t>
    </rPh>
    <phoneticPr fontId="4"/>
  </si>
  <si>
    <t>（事業所内保育事業（小規模B型適用）用）</t>
    <rPh sb="1" eb="3">
      <t>ジギョウ</t>
    </rPh>
    <rPh sb="3" eb="4">
      <t>ショ</t>
    </rPh>
    <rPh sb="4" eb="5">
      <t>ナイ</t>
    </rPh>
    <rPh sb="5" eb="7">
      <t>ホイク</t>
    </rPh>
    <rPh sb="7" eb="9">
      <t>ジギョウ</t>
    </rPh>
    <rPh sb="10" eb="13">
      <t>ショウキボ</t>
    </rPh>
    <rPh sb="14" eb="15">
      <t>ガタ</t>
    </rPh>
    <rPh sb="15" eb="17">
      <t>テキヨウ</t>
    </rPh>
    <rPh sb="18" eb="19">
      <t>ヨウ</t>
    </rPh>
    <phoneticPr fontId="4"/>
  </si>
  <si>
    <t>　　 上記職員以外の加配保育士</t>
    <rPh sb="3" eb="5">
      <t>ジョウキ</t>
    </rPh>
    <rPh sb="5" eb="7">
      <t>ショクイン</t>
    </rPh>
    <rPh sb="7" eb="9">
      <t>イガイ</t>
    </rPh>
    <rPh sb="10" eb="12">
      <t>カハイ</t>
    </rPh>
    <rPh sb="12" eb="14">
      <t>ホイク</t>
    </rPh>
    <rPh sb="14" eb="15">
      <t>シ</t>
    </rPh>
    <phoneticPr fontId="4"/>
  </si>
  <si>
    <t>※管理者設置加算算定の場合、常勤・専従が必要</t>
    <rPh sb="1" eb="4">
      <t>カンリシャ</t>
    </rPh>
    <rPh sb="4" eb="6">
      <t>セッチ</t>
    </rPh>
    <rPh sb="6" eb="8">
      <t>カサン</t>
    </rPh>
    <rPh sb="8" eb="10">
      <t>サンテイ</t>
    </rPh>
    <rPh sb="11" eb="13">
      <t>バアイ</t>
    </rPh>
    <rPh sb="14" eb="16">
      <t>ジョウキン</t>
    </rPh>
    <rPh sb="17" eb="19">
      <t>センジュウ</t>
    </rPh>
    <rPh sb="20" eb="22">
      <t>ヒツヨウ</t>
    </rPh>
    <phoneticPr fontId="4"/>
  </si>
  <si>
    <t>※　保育従事者（保育士＋保育補助者）のうち、２分の１以上は保育士であること。
　　（保育士比率向上加算算定の場合は、４分の３以上であること）　</t>
    <rPh sb="2" eb="4">
      <t>ホイク</t>
    </rPh>
    <rPh sb="4" eb="7">
      <t>ジュウジシャ</t>
    </rPh>
    <rPh sb="8" eb="10">
      <t>ホイク</t>
    </rPh>
    <rPh sb="10" eb="11">
      <t>シ</t>
    </rPh>
    <rPh sb="12" eb="14">
      <t>ホイク</t>
    </rPh>
    <rPh sb="14" eb="16">
      <t>ホジョ</t>
    </rPh>
    <rPh sb="16" eb="17">
      <t>シャ</t>
    </rPh>
    <rPh sb="23" eb="24">
      <t>ブン</t>
    </rPh>
    <rPh sb="26" eb="28">
      <t>イジョウ</t>
    </rPh>
    <rPh sb="29" eb="31">
      <t>ホイク</t>
    </rPh>
    <rPh sb="31" eb="32">
      <t>シ</t>
    </rPh>
    <rPh sb="42" eb="44">
      <t>ホイク</t>
    </rPh>
    <rPh sb="44" eb="45">
      <t>シ</t>
    </rPh>
    <rPh sb="45" eb="47">
      <t>ヒリツ</t>
    </rPh>
    <rPh sb="47" eb="49">
      <t>コウジョウ</t>
    </rPh>
    <rPh sb="49" eb="51">
      <t>カサン</t>
    </rPh>
    <rPh sb="51" eb="53">
      <t>サンテイ</t>
    </rPh>
    <rPh sb="54" eb="56">
      <t>バアイ</t>
    </rPh>
    <rPh sb="59" eb="60">
      <t>ブン</t>
    </rPh>
    <rPh sb="62" eb="64">
      <t>イジョウ</t>
    </rPh>
    <phoneticPr fontId="4"/>
  </si>
  <si>
    <t>人（①）</t>
    <phoneticPr fontId="4"/>
  </si>
  <si>
    <t>人　　　</t>
    <rPh sb="0" eb="1">
      <t>ニン</t>
    </rPh>
    <phoneticPr fontId="6"/>
  </si>
  <si>
    <t>人</t>
    <phoneticPr fontId="4"/>
  </si>
  <si>
    <t>保育従事者
（保育士・
保育補助者）</t>
    <phoneticPr fontId="4"/>
  </si>
  <si>
    <t>※保育従事者数の端数処理について…年齢区分ごとに小数点第２位以下を切り捨て、合計の小数点第１位を四捨五入すること。</t>
    <phoneticPr fontId="4"/>
  </si>
  <si>
    <t>保育士等数合計</t>
    <rPh sb="0" eb="3">
      <t>ホイクシ</t>
    </rPh>
    <rPh sb="3" eb="4">
      <t>トウ</t>
    </rPh>
    <rPh sb="4" eb="5">
      <t>スウ</t>
    </rPh>
    <rPh sb="5" eb="7">
      <t>ゴウケイ</t>
    </rPh>
    <phoneticPr fontId="4"/>
  </si>
  <si>
    <t>必要保育士等数合計</t>
    <phoneticPr fontId="4"/>
  </si>
  <si>
    <t xml:space="preserve"> 入　所　児　童　数（人）</t>
    <rPh sb="5" eb="6">
      <t>ジ</t>
    </rPh>
    <rPh sb="7" eb="8">
      <t>ワラベ</t>
    </rPh>
    <rPh sb="9" eb="10">
      <t>スウ</t>
    </rPh>
    <rPh sb="11" eb="12">
      <t>ニン</t>
    </rPh>
    <phoneticPr fontId="6"/>
  </si>
  <si>
    <t>私　的　契　約　児　数（人）</t>
    <rPh sb="4" eb="5">
      <t>チギリ</t>
    </rPh>
    <rPh sb="6" eb="7">
      <t>ヤク</t>
    </rPh>
    <rPh sb="8" eb="9">
      <t>ジ</t>
    </rPh>
    <rPh sb="12" eb="13">
      <t>ニン</t>
    </rPh>
    <phoneticPr fontId="6"/>
  </si>
  <si>
    <t>計（人）</t>
    <phoneticPr fontId="4"/>
  </si>
  <si>
    <t>黄色のセルのみ入力</t>
    <rPh sb="0" eb="2">
      <t>キイロ</t>
    </rPh>
    <rPh sb="7" eb="9">
      <t>ニュウリョク</t>
    </rPh>
    <phoneticPr fontId="4"/>
  </si>
  <si>
    <t>適・不適</t>
    <phoneticPr fontId="4"/>
  </si>
  <si>
    <t>令和  年 月１日現在</t>
    <rPh sb="0" eb="1">
      <t>レイ</t>
    </rPh>
    <rPh sb="1" eb="2">
      <t>カズ</t>
    </rPh>
    <rPh sb="4" eb="5">
      <t>ネン</t>
    </rPh>
    <rPh sb="6" eb="7">
      <t>ガツ</t>
    </rPh>
    <rPh sb="8" eb="9">
      <t>ニチ</t>
    </rPh>
    <rPh sb="9" eb="11">
      <t>ゲンザイ</t>
    </rPh>
    <phoneticPr fontId="6"/>
  </si>
  <si>
    <t>人</t>
    <rPh sb="0" eb="1">
      <t>ニン</t>
    </rPh>
    <phoneticPr fontId="4"/>
  </si>
  <si>
    <t>（小規模保育事業 Ａ型用，Ｂ型用）　</t>
    <rPh sb="1" eb="4">
      <t>ショウキボ</t>
    </rPh>
    <rPh sb="4" eb="6">
      <t>ホイク</t>
    </rPh>
    <rPh sb="6" eb="8">
      <t>ジギョウ</t>
    </rPh>
    <rPh sb="10" eb="11">
      <t>ガタ</t>
    </rPh>
    <rPh sb="11" eb="12">
      <t>ヨウ</t>
    </rPh>
    <phoneticPr fontId="4"/>
  </si>
  <si>
    <t>最低基準様式２</t>
    <rPh sb="0" eb="2">
      <t>サイテイ</t>
    </rPh>
    <rPh sb="2" eb="4">
      <t>キジュン</t>
    </rPh>
    <rPh sb="4" eb="6">
      <t>ヨウシキ</t>
    </rPh>
    <phoneticPr fontId="4"/>
  </si>
  <si>
    <t>（小規模型事業所内保育事業（Ａ型基準適用，Ｂ型基準適用）用）　（保育所型事業所内保育事業用）</t>
    <rPh sb="4" eb="5">
      <t>ガタ</t>
    </rPh>
    <rPh sb="5" eb="8">
      <t>ジギョウショ</t>
    </rPh>
    <rPh sb="8" eb="9">
      <t>ナイ</t>
    </rPh>
    <rPh sb="9" eb="11">
      <t>ホイク</t>
    </rPh>
    <rPh sb="11" eb="13">
      <t>ジギョウ</t>
    </rPh>
    <rPh sb="15" eb="16">
      <t>ガタ</t>
    </rPh>
    <rPh sb="16" eb="18">
      <t>キジュン</t>
    </rPh>
    <rPh sb="18" eb="20">
      <t>テキヨウ</t>
    </rPh>
    <rPh sb="28" eb="29">
      <t>ヨウ</t>
    </rPh>
    <phoneticPr fontId="4"/>
  </si>
  <si>
    <t>※黄色いセルのみ入力してください</t>
    <rPh sb="1" eb="3">
      <t>キイロ</t>
    </rPh>
    <rPh sb="8" eb="10">
      <t>ニュウリョク</t>
    </rPh>
    <phoneticPr fontId="4"/>
  </si>
  <si>
    <t>令和    年　　月１日現在</t>
    <rPh sb="0" eb="1">
      <t>レイ</t>
    </rPh>
    <rPh sb="1" eb="2">
      <t>カズ</t>
    </rPh>
    <rPh sb="6" eb="7">
      <t>ネン</t>
    </rPh>
    <rPh sb="9" eb="10">
      <t>ガツ</t>
    </rPh>
    <rPh sb="11" eb="12">
      <t>ニチ</t>
    </rPh>
    <rPh sb="12" eb="14">
      <t>ゲンザイ</t>
    </rPh>
    <phoneticPr fontId="6"/>
  </si>
  <si>
    <t>事業所名</t>
    <rPh sb="0" eb="3">
      <t>ジギョウショ</t>
    </rPh>
    <rPh sb="3" eb="4">
      <t>メイ</t>
    </rPh>
    <phoneticPr fontId="6"/>
  </si>
  <si>
    <t>必要面積（A）</t>
    <rPh sb="2" eb="4">
      <t>メンセキ</t>
    </rPh>
    <phoneticPr fontId="6"/>
  </si>
  <si>
    <t>現況面積（B）</t>
    <rPh sb="2" eb="4">
      <t>メンセキ</t>
    </rPh>
    <phoneticPr fontId="6"/>
  </si>
  <si>
    <t>保育室等面積</t>
    <rPh sb="0" eb="2">
      <t>ホイク</t>
    </rPh>
    <rPh sb="3" eb="4">
      <t>トウ</t>
    </rPh>
    <phoneticPr fontId="4"/>
  </si>
  <si>
    <t>㎡（①）</t>
    <phoneticPr fontId="4"/>
  </si>
  <si>
    <t>㎡（④）</t>
    <phoneticPr fontId="4"/>
  </si>
  <si>
    <t>㎡（②）</t>
    <phoneticPr fontId="4"/>
  </si>
  <si>
    <t>屋外遊戯場面積</t>
    <rPh sb="2" eb="4">
      <t>ユウギ</t>
    </rPh>
    <phoneticPr fontId="6"/>
  </si>
  <si>
    <t>㎡（③）</t>
    <phoneticPr fontId="4"/>
  </si>
  <si>
    <t>㎡（⑤or⑥）</t>
    <phoneticPr fontId="4"/>
  </si>
  <si>
    <t xml:space="preserve">   </t>
    <phoneticPr fontId="6"/>
  </si>
  <si>
    <t>※（B）が（A）より大きい数値の場合に判定を「適」とする。</t>
    <rPh sb="10" eb="11">
      <t>オオ</t>
    </rPh>
    <rPh sb="13" eb="15">
      <t>スウチ</t>
    </rPh>
    <rPh sb="16" eb="18">
      <t>バアイ</t>
    </rPh>
    <rPh sb="19" eb="21">
      <t>ハンテイ</t>
    </rPh>
    <rPh sb="23" eb="24">
      <t>テキ</t>
    </rPh>
    <phoneticPr fontId="6"/>
  </si>
  <si>
    <t>必要面積算定</t>
  </si>
  <si>
    <t>２歳未満児</t>
    <phoneticPr fontId="4"/>
  </si>
  <si>
    <t>人×　3.3　→</t>
    <rPh sb="0" eb="1">
      <t>ニン</t>
    </rPh>
    <phoneticPr fontId="6"/>
  </si>
  <si>
    <t>２歳以上児</t>
  </si>
  <si>
    <t>人×　1.98 →</t>
    <rPh sb="0" eb="1">
      <t>ニン</t>
    </rPh>
    <phoneticPr fontId="6"/>
  </si>
  <si>
    <t>屋外遊戯場</t>
    <rPh sb="2" eb="4">
      <t>ユウギ</t>
    </rPh>
    <phoneticPr fontId="6"/>
  </si>
  <si>
    <t>現況面積
（保育室等）</t>
    <rPh sb="0" eb="2">
      <t>ゲンキョウ</t>
    </rPh>
    <rPh sb="2" eb="4">
      <t>メンセキ</t>
    </rPh>
    <rPh sb="6" eb="8">
      <t>ホイク</t>
    </rPh>
    <rPh sb="8" eb="9">
      <t>シツ</t>
    </rPh>
    <rPh sb="9" eb="10">
      <t>トウ</t>
    </rPh>
    <phoneticPr fontId="4"/>
  </si>
  <si>
    <t>室</t>
    <rPh sb="0" eb="1">
      <t>シツ</t>
    </rPh>
    <phoneticPr fontId="4"/>
  </si>
  <si>
    <t>㎡</t>
    <phoneticPr fontId="4"/>
  </si>
  <si>
    <t>合計</t>
    <rPh sb="0" eb="2">
      <t>ゴウケイ</t>
    </rPh>
    <phoneticPr fontId="4"/>
  </si>
  <si>
    <t>現況面積
（屋外遊戯場）</t>
    <rPh sb="6" eb="8">
      <t>オクガイ</t>
    </rPh>
    <rPh sb="8" eb="10">
      <t>ユウギ</t>
    </rPh>
    <rPh sb="10" eb="11">
      <t>ジョウ</t>
    </rPh>
    <phoneticPr fontId="4"/>
  </si>
  <si>
    <t>園庭面積</t>
    <rPh sb="0" eb="2">
      <t>エンテイ</t>
    </rPh>
    <rPh sb="2" eb="4">
      <t>メンセキ</t>
    </rPh>
    <phoneticPr fontId="4"/>
  </si>
  <si>
    <t>㎡（⑤）</t>
    <phoneticPr fontId="4"/>
  </si>
  <si>
    <t>代替場所名（公園名等）</t>
    <rPh sb="0" eb="2">
      <t>ダイタイ</t>
    </rPh>
    <rPh sb="2" eb="4">
      <t>バショ</t>
    </rPh>
    <rPh sb="4" eb="5">
      <t>メイ</t>
    </rPh>
    <rPh sb="6" eb="8">
      <t>コウエン</t>
    </rPh>
    <rPh sb="8" eb="9">
      <t>メイ</t>
    </rPh>
    <rPh sb="9" eb="10">
      <t>ナド</t>
    </rPh>
    <phoneticPr fontId="4"/>
  </si>
  <si>
    <t>※園庭面積が必要面積を下回る場合のみ記入。</t>
    <rPh sb="1" eb="3">
      <t>エンテイ</t>
    </rPh>
    <rPh sb="3" eb="5">
      <t>メンセキ</t>
    </rPh>
    <rPh sb="6" eb="8">
      <t>ヒツヨウ</t>
    </rPh>
    <rPh sb="8" eb="10">
      <t>メンセキ</t>
    </rPh>
    <rPh sb="11" eb="13">
      <t>シタマワ</t>
    </rPh>
    <rPh sb="14" eb="16">
      <t>バアイ</t>
    </rPh>
    <rPh sb="18" eb="20">
      <t>キニュウ</t>
    </rPh>
    <phoneticPr fontId="4"/>
  </si>
  <si>
    <t>㎡（⑥）</t>
    <phoneticPr fontId="4"/>
  </si>
  <si>
    <t>面積</t>
    <phoneticPr fontId="4"/>
  </si>
  <si>
    <t>職員配置の状況</t>
    <rPh sb="0" eb="4">
      <t>ショクインハイチ</t>
    </rPh>
    <rPh sb="5" eb="7">
      <t>ジョウキョウ</t>
    </rPh>
    <phoneticPr fontId="4"/>
  </si>
  <si>
    <t>１歳児</t>
    <rPh sb="1" eb="3">
      <t>サイジ</t>
    </rPh>
    <phoneticPr fontId="4"/>
  </si>
  <si>
    <t>児童</t>
    <rPh sb="0" eb="2">
      <t>ジドウ</t>
    </rPh>
    <phoneticPr fontId="4"/>
  </si>
  <si>
    <t>人につき保育士１人</t>
    <rPh sb="0" eb="1">
      <t>ニン</t>
    </rPh>
    <rPh sb="4" eb="7">
      <t>ホイクシ</t>
    </rPh>
    <rPh sb="8" eb="9">
      <t>ニン</t>
    </rPh>
    <phoneticPr fontId="4"/>
  </si>
  <si>
    <t>１歳児</t>
    <rPh sb="1" eb="3">
      <t>サイジ</t>
    </rPh>
    <phoneticPr fontId="6"/>
  </si>
  <si>
    <t>２歳児</t>
    <rPh sb="1" eb="3">
      <t>サイジ</t>
    </rPh>
    <phoneticPr fontId="4"/>
  </si>
  <si>
    <t>人　/ 3≒</t>
    <rPh sb="0" eb="1">
      <t>ヒト</t>
    </rPh>
    <phoneticPr fontId="6"/>
  </si>
  <si>
    <t>人　/ 6≒</t>
    <rPh sb="0" eb="1">
      <t>ヒト</t>
    </rPh>
    <phoneticPr fontId="6"/>
  </si>
  <si>
    <t>人　/ 20≒</t>
    <rPh sb="0" eb="1">
      <t>ヒト</t>
    </rPh>
    <phoneticPr fontId="6"/>
  </si>
  <si>
    <t>人　/ 30≒</t>
    <rPh sb="0" eb="1">
      <t>ヒト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</si>
</sst>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_ "/>
    <numFmt numFmtId="178" formatCode="0.0"/>
    <numFmt numFmtId="179" formatCode="General&quot;人&quot;"/>
    <numFmt numFmtId="180" formatCode="#&quot;日&quot;"/>
  </numFmts>
  <fonts count="21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24"/>
      <name val="HG丸ｺﾞｼｯｸM-PRO"/>
      <family val="3"/>
      <charset val="128"/>
    </font>
    <font>
      <sz val="6"/>
      <name val="ＭＳ 明朝"/>
      <family val="1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9.5"/>
      <name val="HG丸ｺﾞｼｯｸM-PRO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24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dashed">
        <color indexed="64"/>
      </top>
      <bottom style="double">
        <color indexed="8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8"/>
      </bottom>
      <diagonal/>
    </border>
    <border>
      <left style="dashed">
        <color indexed="64"/>
      </left>
      <right style="dashed">
        <color indexed="64"/>
      </right>
      <top style="double">
        <color indexed="8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8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double">
        <color indexed="8"/>
      </left>
      <right style="medium">
        <color indexed="64"/>
      </right>
      <top style="medium">
        <color indexed="8"/>
      </top>
      <bottom style="dashed">
        <color indexed="64"/>
      </bottom>
      <diagonal/>
    </border>
    <border>
      <left style="double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dashed">
        <color indexed="64"/>
      </top>
      <bottom style="double">
        <color indexed="8"/>
      </bottom>
      <diagonal/>
    </border>
    <border>
      <left/>
      <right style="medium">
        <color indexed="8"/>
      </right>
      <top style="dashed">
        <color indexed="64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8"/>
      </bottom>
      <diagonal/>
    </border>
    <border>
      <left style="dashed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dashed">
        <color indexed="64"/>
      </right>
      <top style="medium">
        <color indexed="8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8"/>
      </bottom>
      <diagonal/>
    </border>
    <border>
      <left style="dashed">
        <color indexed="64"/>
      </left>
      <right/>
      <top style="dashed">
        <color indexed="64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dashed">
        <color indexed="64"/>
      </left>
      <right/>
      <top style="medium">
        <color indexed="8"/>
      </top>
      <bottom style="dashed">
        <color indexed="64"/>
      </bottom>
      <diagonal/>
    </border>
    <border>
      <left/>
      <right style="dashed">
        <color indexed="64"/>
      </right>
      <top style="double">
        <color indexed="8"/>
      </top>
      <bottom style="medium">
        <color indexed="64"/>
      </bottom>
      <diagonal/>
    </border>
    <border>
      <left style="dashed">
        <color indexed="64"/>
      </left>
      <right/>
      <top style="double">
        <color indexed="8"/>
      </top>
      <bottom style="medium">
        <color indexed="64"/>
      </bottom>
      <diagonal/>
    </border>
    <border>
      <left style="dashed">
        <color indexed="8"/>
      </left>
      <right/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8"/>
      </bottom>
      <diagonal/>
    </border>
    <border>
      <left/>
      <right style="thin">
        <color indexed="8"/>
      </right>
      <top style="medium">
        <color indexed="64"/>
      </top>
      <bottom style="dashed">
        <color indexed="8"/>
      </bottom>
      <diagonal/>
    </border>
    <border>
      <left style="medium">
        <color indexed="64"/>
      </left>
      <right style="thin">
        <color indexed="64"/>
      </right>
      <top/>
      <bottom style="dashed">
        <color indexed="8"/>
      </bottom>
      <diagonal/>
    </border>
    <border>
      <left style="thin">
        <color indexed="64"/>
      </left>
      <right/>
      <top style="dashed">
        <color indexed="8"/>
      </top>
      <bottom style="dashed">
        <color indexed="8"/>
      </bottom>
      <diagonal/>
    </border>
    <border>
      <left/>
      <right style="thin">
        <color indexed="8"/>
      </right>
      <top style="dashed">
        <color indexed="8"/>
      </top>
      <bottom style="dashed">
        <color indexed="8"/>
      </bottom>
      <diagonal/>
    </border>
    <border>
      <left style="thin">
        <color indexed="8"/>
      </left>
      <right/>
      <top/>
      <bottom style="dashed">
        <color indexed="8"/>
      </bottom>
      <diagonal/>
    </border>
    <border>
      <left/>
      <right style="medium">
        <color indexed="64"/>
      </right>
      <top/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 style="medium">
        <color indexed="8"/>
      </bottom>
      <diagonal/>
    </border>
    <border>
      <left/>
      <right/>
      <top style="dashed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/>
      <top style="dashed">
        <color indexed="8"/>
      </top>
      <bottom style="medium">
        <color indexed="64"/>
      </bottom>
      <diagonal/>
    </border>
    <border>
      <left/>
      <right style="thin">
        <color indexed="8"/>
      </right>
      <top style="dashed">
        <color indexed="8"/>
      </top>
      <bottom style="medium">
        <color indexed="64"/>
      </bottom>
      <diagonal/>
    </border>
    <border>
      <left style="thin">
        <color indexed="8"/>
      </left>
      <right/>
      <top style="dashed">
        <color indexed="8"/>
      </top>
      <bottom style="medium">
        <color indexed="64"/>
      </bottom>
      <diagonal/>
    </border>
    <border>
      <left/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dashed">
        <color indexed="8"/>
      </bottom>
      <diagonal/>
    </border>
    <border>
      <left/>
      <right/>
      <top/>
      <bottom style="dashed">
        <color indexed="8"/>
      </bottom>
      <diagonal/>
    </border>
    <border>
      <left style="thin">
        <color indexed="64"/>
      </left>
      <right/>
      <top style="dashed">
        <color indexed="64"/>
      </top>
      <bottom style="dashed">
        <color indexed="8"/>
      </bottom>
      <diagonal/>
    </border>
    <border>
      <left/>
      <right/>
      <top style="dashed">
        <color indexed="64"/>
      </top>
      <bottom style="dashed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8"/>
      </top>
      <bottom style="medium">
        <color indexed="64"/>
      </bottom>
      <diagonal/>
    </border>
    <border>
      <left/>
      <right style="thin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/>
  </cellStyleXfs>
  <cellXfs count="271">
    <xf numFmtId="0" fontId="0" fillId="0" borderId="0" xfId="0">
      <alignment vertical="center"/>
    </xf>
    <xf numFmtId="0" fontId="3" fillId="0" borderId="0" xfId="1" applyFont="1" applyFill="1" applyProtection="1"/>
    <xf numFmtId="0" fontId="3" fillId="0" borderId="0" xfId="1" applyFont="1" applyFill="1"/>
    <xf numFmtId="0" fontId="7" fillId="0" borderId="0" xfId="1" applyFont="1" applyFill="1" applyProtection="1"/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Continuous" vertical="center"/>
    </xf>
    <xf numFmtId="176" fontId="8" fillId="0" borderId="0" xfId="1" applyNumberFormat="1" applyFont="1" applyFill="1" applyBorder="1" applyAlignment="1" applyProtection="1">
      <alignment horizontal="center"/>
    </xf>
    <xf numFmtId="0" fontId="7" fillId="0" borderId="0" xfId="1" applyFont="1" applyFill="1" applyAlignment="1" applyProtection="1"/>
    <xf numFmtId="0" fontId="8" fillId="0" borderId="0" xfId="1" applyFont="1" applyFill="1" applyAlignment="1" applyProtection="1">
      <alignment horizontal="center" vertical="center"/>
    </xf>
    <xf numFmtId="176" fontId="8" fillId="0" borderId="0" xfId="1" applyNumberFormat="1" applyFont="1" applyFill="1" applyBorder="1" applyAlignment="1" applyProtection="1">
      <alignment horizontal="center" vertical="center" shrinkToFit="1"/>
    </xf>
    <xf numFmtId="0" fontId="10" fillId="0" borderId="0" xfId="1" applyFont="1" applyFill="1" applyProtection="1"/>
    <xf numFmtId="0" fontId="3" fillId="0" borderId="0" xfId="1" applyFont="1" applyFill="1" applyBorder="1" applyProtection="1"/>
    <xf numFmtId="0" fontId="3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horizontal="center" vertical="center"/>
    </xf>
    <xf numFmtId="58" fontId="11" fillId="0" borderId="0" xfId="1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Continuous" vertical="center"/>
    </xf>
    <xf numFmtId="0" fontId="8" fillId="0" borderId="5" xfId="1" applyFont="1" applyFill="1" applyBorder="1" applyAlignment="1" applyProtection="1">
      <alignment horizontal="centerContinuous" vertical="center"/>
    </xf>
    <xf numFmtId="0" fontId="8" fillId="0" borderId="6" xfId="1" applyFont="1" applyFill="1" applyBorder="1" applyAlignment="1" applyProtection="1">
      <alignment horizontal="centerContinuous" vertical="center"/>
    </xf>
    <xf numFmtId="0" fontId="3" fillId="0" borderId="8" xfId="1" applyNumberFormat="1" applyFont="1" applyFill="1" applyBorder="1" applyAlignment="1" applyProtection="1">
      <alignment horizontal="right" vertical="center"/>
    </xf>
    <xf numFmtId="0" fontId="3" fillId="0" borderId="8" xfId="1" applyFont="1" applyFill="1" applyBorder="1" applyAlignment="1" applyProtection="1">
      <alignment horizontal="right" vertical="center"/>
    </xf>
    <xf numFmtId="0" fontId="3" fillId="0" borderId="9" xfId="1" applyFont="1" applyFill="1" applyBorder="1" applyProtection="1"/>
    <xf numFmtId="0" fontId="3" fillId="0" borderId="10" xfId="1" applyFont="1" applyFill="1" applyBorder="1" applyProtection="1"/>
    <xf numFmtId="0" fontId="8" fillId="0" borderId="0" xfId="1" applyFont="1" applyFill="1" applyBorder="1" applyAlignment="1" applyProtection="1">
      <alignment horizontal="center" vertical="center" shrinkToFit="1"/>
    </xf>
    <xf numFmtId="0" fontId="12" fillId="0" borderId="0" xfId="1" applyFont="1" applyFill="1" applyAlignment="1">
      <alignment horizontal="left" vertical="center"/>
    </xf>
    <xf numFmtId="0" fontId="8" fillId="0" borderId="0" xfId="1" applyFont="1" applyFill="1"/>
    <xf numFmtId="0" fontId="8" fillId="0" borderId="15" xfId="1" applyFont="1" applyFill="1" applyBorder="1" applyAlignment="1" applyProtection="1">
      <alignment horizontal="center" vertical="center"/>
    </xf>
    <xf numFmtId="0" fontId="8" fillId="0" borderId="16" xfId="1" applyFont="1" applyFill="1" applyBorder="1" applyAlignment="1" applyProtection="1">
      <alignment horizontal="center" vertical="center"/>
    </xf>
    <xf numFmtId="0" fontId="3" fillId="0" borderId="8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8" fillId="0" borderId="19" xfId="1" applyFont="1" applyFill="1" applyBorder="1" applyAlignment="1" applyProtection="1">
      <alignment horizontal="centerContinuous" vertical="center"/>
    </xf>
    <xf numFmtId="0" fontId="8" fillId="0" borderId="20" xfId="1" applyFont="1" applyFill="1" applyBorder="1" applyAlignment="1" applyProtection="1">
      <alignment horizontal="centerContinuous" vertical="center"/>
    </xf>
    <xf numFmtId="0" fontId="8" fillId="0" borderId="21" xfId="1" applyFont="1" applyFill="1" applyBorder="1" applyAlignment="1" applyProtection="1">
      <alignment horizontal="center" vertical="center"/>
    </xf>
    <xf numFmtId="0" fontId="8" fillId="0" borderId="22" xfId="1" applyFont="1" applyFill="1" applyBorder="1" applyAlignment="1" applyProtection="1">
      <alignment horizontal="center" vertical="center"/>
    </xf>
    <xf numFmtId="0" fontId="8" fillId="0" borderId="23" xfId="1" applyFont="1" applyFill="1" applyBorder="1" applyAlignment="1" applyProtection="1">
      <alignment horizontal="center" vertical="center"/>
    </xf>
    <xf numFmtId="0" fontId="8" fillId="0" borderId="26" xfId="1" applyFont="1" applyFill="1" applyBorder="1" applyAlignment="1" applyProtection="1">
      <alignment horizontal="centerContinuous" vertical="center"/>
    </xf>
    <xf numFmtId="0" fontId="3" fillId="0" borderId="10" xfId="1" applyFont="1" applyFill="1" applyBorder="1" applyAlignment="1" applyProtection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4" fillId="0" borderId="16" xfId="1" applyFont="1" applyFill="1" applyBorder="1" applyAlignment="1" applyProtection="1">
      <alignment horizontal="right" vertical="center" wrapText="1"/>
    </xf>
    <xf numFmtId="0" fontId="8" fillId="0" borderId="30" xfId="1" applyFont="1" applyFill="1" applyBorder="1" applyAlignment="1" applyProtection="1">
      <alignment horizontal="centerContinuous" vertical="center"/>
    </xf>
    <xf numFmtId="0" fontId="8" fillId="0" borderId="31" xfId="1" applyFont="1" applyFill="1" applyBorder="1" applyAlignment="1" applyProtection="1">
      <alignment horizontal="centerContinuous" vertical="center"/>
    </xf>
    <xf numFmtId="0" fontId="3" fillId="0" borderId="31" xfId="1" applyNumberFormat="1" applyFont="1" applyFill="1" applyBorder="1" applyAlignment="1" applyProtection="1">
      <alignment horizontal="center" vertical="center"/>
    </xf>
    <xf numFmtId="0" fontId="3" fillId="0" borderId="31" xfId="1" applyFont="1" applyFill="1" applyBorder="1" applyProtection="1"/>
    <xf numFmtId="178" fontId="3" fillId="0" borderId="31" xfId="1" applyNumberFormat="1" applyFont="1" applyFill="1" applyBorder="1" applyAlignment="1" applyProtection="1">
      <alignment horizontal="right" vertical="center"/>
    </xf>
    <xf numFmtId="0" fontId="3" fillId="0" borderId="32" xfId="1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8" fillId="0" borderId="16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16" fillId="0" borderId="0" xfId="0" applyFont="1">
      <alignment vertical="center"/>
    </xf>
    <xf numFmtId="0" fontId="16" fillId="0" borderId="28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1" applyFont="1" applyFill="1" applyBorder="1" applyAlignment="1" applyProtection="1">
      <alignment horizontal="left" vertical="center"/>
    </xf>
    <xf numFmtId="178" fontId="17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8" fillId="0" borderId="0" xfId="1" applyNumberFormat="1" applyFont="1" applyFill="1" applyBorder="1" applyAlignment="1" applyProtection="1">
      <alignment vertical="top" wrapText="1"/>
    </xf>
    <xf numFmtId="0" fontId="13" fillId="0" borderId="1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0" borderId="0" xfId="1" applyFont="1" applyFill="1" applyBorder="1" applyAlignment="1" applyProtection="1">
      <alignment horizontal="right" vertical="center" wrapText="1"/>
    </xf>
    <xf numFmtId="0" fontId="13" fillId="0" borderId="10" xfId="0" applyFont="1" applyBorder="1" applyAlignment="1">
      <alignment horizontal="right" vertical="center"/>
    </xf>
    <xf numFmtId="0" fontId="8" fillId="0" borderId="58" xfId="1" applyNumberFormat="1" applyFont="1" applyFill="1" applyBorder="1" applyAlignment="1" applyProtection="1">
      <alignment horizontal="right" vertical="center"/>
    </xf>
    <xf numFmtId="0" fontId="8" fillId="0" borderId="39" xfId="1" applyFont="1" applyFill="1" applyBorder="1" applyAlignment="1" applyProtection="1">
      <alignment horizontal="center" vertical="center"/>
    </xf>
    <xf numFmtId="177" fontId="8" fillId="0" borderId="8" xfId="1" applyNumberFormat="1" applyFont="1" applyFill="1" applyBorder="1" applyAlignment="1" applyProtection="1">
      <alignment horizontal="center" vertical="center"/>
    </xf>
    <xf numFmtId="0" fontId="8" fillId="0" borderId="69" xfId="1" applyFont="1" applyFill="1" applyBorder="1" applyAlignment="1" applyProtection="1">
      <alignment horizontal="center" vertical="center"/>
    </xf>
    <xf numFmtId="0" fontId="11" fillId="0" borderId="59" xfId="1" applyFont="1" applyFill="1" applyBorder="1" applyAlignment="1" applyProtection="1">
      <alignment horizontal="center" vertical="center"/>
    </xf>
    <xf numFmtId="0" fontId="8" fillId="3" borderId="9" xfId="1" applyFont="1" applyFill="1" applyBorder="1" applyAlignment="1" applyProtection="1">
      <alignment horizontal="right" vertical="center"/>
    </xf>
    <xf numFmtId="58" fontId="11" fillId="2" borderId="0" xfId="1" applyNumberFormat="1" applyFont="1" applyFill="1" applyBorder="1" applyAlignment="1" applyProtection="1">
      <alignment horizontal="right" vertical="center"/>
    </xf>
    <xf numFmtId="0" fontId="8" fillId="3" borderId="18" xfId="1" applyFont="1" applyFill="1" applyBorder="1" applyAlignment="1" applyProtection="1">
      <alignment horizontal="right" vertical="center"/>
    </xf>
    <xf numFmtId="0" fontId="8" fillId="3" borderId="49" xfId="1" applyFont="1" applyFill="1" applyBorder="1" applyAlignment="1" applyProtection="1">
      <alignment horizontal="right" vertical="center"/>
    </xf>
    <xf numFmtId="0" fontId="0" fillId="2" borderId="0" xfId="0" applyFill="1">
      <alignment vertical="center"/>
    </xf>
    <xf numFmtId="0" fontId="16" fillId="2" borderId="0" xfId="0" applyFont="1" applyFill="1">
      <alignment vertical="center"/>
    </xf>
    <xf numFmtId="58" fontId="11" fillId="2" borderId="0" xfId="1" applyNumberFormat="1" applyFont="1" applyFill="1" applyBorder="1" applyAlignment="1" applyProtection="1">
      <alignment horizontal="right" vertical="center"/>
      <protection locked="0"/>
    </xf>
    <xf numFmtId="0" fontId="8" fillId="2" borderId="60" xfId="1" applyNumberFormat="1" applyFont="1" applyFill="1" applyBorder="1" applyAlignment="1" applyProtection="1">
      <alignment horizontal="right" vertical="center"/>
      <protection locked="0"/>
    </xf>
    <xf numFmtId="0" fontId="3" fillId="2" borderId="0" xfId="1" applyFont="1" applyFill="1" applyBorder="1" applyAlignment="1" applyProtection="1">
      <alignment horizontal="right" vertical="center"/>
      <protection locked="0"/>
    </xf>
    <xf numFmtId="0" fontId="8" fillId="2" borderId="15" xfId="1" applyFont="1" applyFill="1" applyBorder="1" applyAlignment="1" applyProtection="1">
      <alignment horizontal="center" vertical="center"/>
      <protection locked="0"/>
    </xf>
    <xf numFmtId="0" fontId="8" fillId="2" borderId="71" xfId="1" applyFont="1" applyFill="1" applyBorder="1" applyAlignment="1" applyProtection="1">
      <alignment horizontal="center" vertical="center"/>
      <protection locked="0"/>
    </xf>
    <xf numFmtId="0" fontId="8" fillId="2" borderId="17" xfId="1" applyNumberFormat="1" applyFont="1" applyFill="1" applyBorder="1" applyAlignment="1" applyProtection="1">
      <alignment horizontal="right" vertical="center"/>
      <protection locked="0"/>
    </xf>
    <xf numFmtId="0" fontId="8" fillId="2" borderId="70" xfId="1" applyFont="1" applyFill="1" applyBorder="1" applyAlignment="1" applyProtection="1">
      <alignment horizontal="right" vertical="center"/>
      <protection locked="0"/>
    </xf>
    <xf numFmtId="0" fontId="11" fillId="2" borderId="72" xfId="1" applyFont="1" applyFill="1" applyBorder="1" applyAlignment="1" applyProtection="1">
      <alignment horizontal="center" vertical="center"/>
      <protection locked="0"/>
    </xf>
    <xf numFmtId="179" fontId="3" fillId="0" borderId="24" xfId="1" applyNumberFormat="1" applyFont="1" applyFill="1" applyBorder="1" applyAlignment="1" applyProtection="1">
      <alignment horizontal="right" vertical="center"/>
    </xf>
    <xf numFmtId="179" fontId="3" fillId="0" borderId="25" xfId="1" applyNumberFormat="1" applyFont="1" applyFill="1" applyBorder="1" applyAlignment="1" applyProtection="1">
      <alignment horizontal="right" vertical="center"/>
    </xf>
    <xf numFmtId="179" fontId="8" fillId="0" borderId="27" xfId="1" applyNumberFormat="1" applyFont="1" applyFill="1" applyBorder="1" applyAlignment="1" applyProtection="1">
      <alignment horizontal="right" vertical="center"/>
    </xf>
    <xf numFmtId="179" fontId="3" fillId="2" borderId="4" xfId="1" applyNumberFormat="1" applyFont="1" applyFill="1" applyBorder="1" applyAlignment="1" applyProtection="1">
      <alignment horizontal="right" vertical="center"/>
      <protection locked="0"/>
    </xf>
    <xf numFmtId="179" fontId="3" fillId="2" borderId="14" xfId="1" applyNumberFormat="1" applyFont="1" applyFill="1" applyBorder="1" applyAlignment="1" applyProtection="1">
      <alignment horizontal="right" vertical="center"/>
      <protection locked="0"/>
    </xf>
    <xf numFmtId="179" fontId="3" fillId="2" borderId="11" xfId="1" applyNumberFormat="1" applyFont="1" applyFill="1" applyBorder="1" applyAlignment="1" applyProtection="1">
      <alignment horizontal="right" vertical="center"/>
      <protection locked="0"/>
    </xf>
    <xf numFmtId="179" fontId="3" fillId="2" borderId="12" xfId="1" applyNumberFormat="1" applyFont="1" applyFill="1" applyBorder="1" applyAlignment="1" applyProtection="1">
      <alignment horizontal="right" vertical="center"/>
      <protection locked="0"/>
    </xf>
    <xf numFmtId="0" fontId="8" fillId="0" borderId="10" xfId="0" applyFont="1" applyBorder="1" applyAlignment="1">
      <alignment vertical="top"/>
    </xf>
    <xf numFmtId="179" fontId="8" fillId="0" borderId="7" xfId="1" applyNumberFormat="1" applyFont="1" applyFill="1" applyBorder="1" applyAlignment="1" applyProtection="1">
      <alignment vertical="center"/>
    </xf>
    <xf numFmtId="179" fontId="8" fillId="0" borderId="13" xfId="1" applyNumberFormat="1" applyFont="1" applyFill="1" applyBorder="1" applyAlignment="1" applyProtection="1">
      <alignment vertical="center"/>
    </xf>
    <xf numFmtId="0" fontId="8" fillId="0" borderId="29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0" fillId="2" borderId="0" xfId="0" applyFont="1" applyFill="1" applyProtection="1">
      <alignment vertical="center"/>
      <protection locked="0"/>
    </xf>
    <xf numFmtId="0" fontId="0" fillId="0" borderId="40" xfId="0" applyFont="1" applyBorder="1" applyAlignment="1">
      <alignment horizontal="left" vertical="center"/>
    </xf>
    <xf numFmtId="0" fontId="8" fillId="0" borderId="44" xfId="1" applyFont="1" applyFill="1" applyBorder="1" applyAlignment="1" applyProtection="1">
      <alignment horizontal="centerContinuous" vertical="center"/>
    </xf>
    <xf numFmtId="0" fontId="8" fillId="0" borderId="45" xfId="1" applyFont="1" applyFill="1" applyBorder="1" applyAlignment="1" applyProtection="1">
      <alignment horizontal="centerContinuous" vertical="center"/>
    </xf>
    <xf numFmtId="0" fontId="8" fillId="0" borderId="74" xfId="1" applyFont="1" applyFill="1" applyBorder="1" applyAlignment="1" applyProtection="1">
      <alignment horizontal="center" vertical="center"/>
    </xf>
    <xf numFmtId="0" fontId="0" fillId="0" borderId="0" xfId="0" applyBorder="1">
      <alignment vertical="center"/>
    </xf>
    <xf numFmtId="176" fontId="8" fillId="0" borderId="79" xfId="1" applyNumberFormat="1" applyFont="1" applyFill="1" applyBorder="1" applyAlignment="1" applyProtection="1">
      <alignment vertical="center" shrinkToFit="1"/>
    </xf>
    <xf numFmtId="0" fontId="19" fillId="0" borderId="80" xfId="0" applyFont="1" applyBorder="1" applyAlignment="1">
      <alignment vertical="center" shrinkToFit="1"/>
    </xf>
    <xf numFmtId="176" fontId="8" fillId="0" borderId="0" xfId="1" applyNumberFormat="1" applyFont="1" applyFill="1" applyBorder="1" applyAlignment="1" applyProtection="1">
      <alignment horizontal="right" vertical="center" shrinkToFit="1"/>
    </xf>
    <xf numFmtId="176" fontId="8" fillId="0" borderId="0" xfId="1" applyNumberFormat="1" applyFont="1" applyFill="1" applyBorder="1" applyAlignment="1" applyProtection="1">
      <alignment horizontal="left"/>
    </xf>
    <xf numFmtId="176" fontId="8" fillId="0" borderId="82" xfId="1" applyNumberFormat="1" applyFont="1" applyFill="1" applyBorder="1" applyAlignment="1" applyProtection="1">
      <alignment vertical="center" shrinkToFit="1"/>
    </xf>
    <xf numFmtId="176" fontId="8" fillId="0" borderId="83" xfId="1" applyNumberFormat="1" applyFont="1" applyFill="1" applyBorder="1" applyAlignment="1" applyProtection="1">
      <alignment vertical="center" shrinkToFit="1"/>
    </xf>
    <xf numFmtId="0" fontId="0" fillId="0" borderId="0" xfId="0" applyAlignment="1">
      <alignment horizontal="left" vertical="center"/>
    </xf>
    <xf numFmtId="0" fontId="8" fillId="0" borderId="88" xfId="1" applyFont="1" applyFill="1" applyBorder="1" applyAlignment="1" applyProtection="1">
      <alignment horizontal="center" vertical="center"/>
    </xf>
    <xf numFmtId="176" fontId="8" fillId="0" borderId="89" xfId="1" applyNumberFormat="1" applyFont="1" applyFill="1" applyBorder="1" applyAlignment="1" applyProtection="1">
      <alignment vertical="center" shrinkToFit="1"/>
    </xf>
    <xf numFmtId="0" fontId="19" fillId="0" borderId="90" xfId="0" applyFont="1" applyBorder="1" applyAlignment="1">
      <alignment vertical="center" shrinkToFit="1"/>
    </xf>
    <xf numFmtId="176" fontId="8" fillId="0" borderId="91" xfId="1" applyNumberFormat="1" applyFont="1" applyFill="1" applyBorder="1" applyAlignment="1" applyProtection="1">
      <alignment horizontal="center" vertical="center" shrinkToFit="1"/>
    </xf>
    <xf numFmtId="0" fontId="19" fillId="0" borderId="92" xfId="0" applyFont="1" applyBorder="1" applyAlignment="1">
      <alignment vertical="center" shrinkToFit="1"/>
    </xf>
    <xf numFmtId="176" fontId="8" fillId="0" borderId="0" xfId="1" applyNumberFormat="1" applyFont="1" applyFill="1" applyBorder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8" fillId="0" borderId="93" xfId="1" applyFont="1" applyFill="1" applyBorder="1" applyAlignment="1" applyProtection="1">
      <alignment horizontal="right" vertical="center"/>
    </xf>
    <xf numFmtId="0" fontId="3" fillId="0" borderId="94" xfId="1" applyNumberFormat="1" applyFont="1" applyFill="1" applyBorder="1" applyAlignment="1" applyProtection="1">
      <alignment horizontal="left" vertical="center"/>
    </xf>
    <xf numFmtId="39" fontId="8" fillId="0" borderId="93" xfId="1" applyNumberFormat="1" applyFont="1" applyFill="1" applyBorder="1" applyAlignment="1" applyProtection="1">
      <alignment vertical="center" shrinkToFit="1"/>
    </xf>
    <xf numFmtId="0" fontId="19" fillId="0" borderId="9" xfId="0" applyFont="1" applyBorder="1" applyAlignment="1">
      <alignment vertical="center" shrinkToFit="1"/>
    </xf>
    <xf numFmtId="0" fontId="8" fillId="0" borderId="97" xfId="1" applyFont="1" applyFill="1" applyBorder="1" applyAlignment="1" applyProtection="1">
      <alignment horizontal="right" vertical="center"/>
    </xf>
    <xf numFmtId="0" fontId="3" fillId="0" borderId="99" xfId="1" applyNumberFormat="1" applyFont="1" applyFill="1" applyBorder="1" applyAlignment="1" applyProtection="1">
      <alignment horizontal="left" vertical="center"/>
    </xf>
    <xf numFmtId="39" fontId="8" fillId="0" borderId="100" xfId="1" applyNumberFormat="1" applyFont="1" applyFill="1" applyBorder="1" applyAlignment="1" applyProtection="1">
      <alignment vertical="center" shrinkToFit="1"/>
    </xf>
    <xf numFmtId="0" fontId="19" fillId="0" borderId="101" xfId="0" applyFont="1" applyBorder="1" applyAlignment="1">
      <alignment vertical="center" shrinkToFit="1"/>
    </xf>
    <xf numFmtId="0" fontId="8" fillId="0" borderId="105" xfId="1" applyFont="1" applyFill="1" applyBorder="1" applyAlignment="1" applyProtection="1">
      <alignment horizontal="right" vertical="center"/>
    </xf>
    <xf numFmtId="0" fontId="3" fillId="0" borderId="102" xfId="1" applyFont="1" applyFill="1" applyBorder="1" applyAlignment="1" applyProtection="1">
      <alignment horizontal="left" vertical="center"/>
    </xf>
    <xf numFmtId="39" fontId="8" fillId="0" borderId="105" xfId="1" applyNumberFormat="1" applyFont="1" applyFill="1" applyBorder="1" applyAlignment="1" applyProtection="1">
      <alignment vertical="center" shrinkToFit="1"/>
    </xf>
    <xf numFmtId="0" fontId="19" fillId="0" borderId="106" xfId="0" applyFont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8" fillId="2" borderId="107" xfId="1" applyFont="1" applyFill="1" applyBorder="1" applyAlignment="1" applyProtection="1">
      <alignment horizontal="right" vertical="center"/>
      <protection locked="0"/>
    </xf>
    <xf numFmtId="0" fontId="8" fillId="2" borderId="108" xfId="1" applyFont="1" applyFill="1" applyBorder="1" applyAlignment="1" applyProtection="1">
      <alignment horizontal="right" vertical="center"/>
      <protection locked="0"/>
    </xf>
    <xf numFmtId="176" fontId="8" fillId="0" borderId="0" xfId="1" applyNumberFormat="1" applyFont="1" applyFill="1" applyBorder="1" applyAlignment="1" applyProtection="1">
      <alignment vertical="center"/>
    </xf>
    <xf numFmtId="0" fontId="8" fillId="2" borderId="110" xfId="1" applyFont="1" applyFill="1" applyBorder="1" applyAlignment="1" applyProtection="1">
      <alignment horizontal="right" vertical="center"/>
      <protection locked="0"/>
    </xf>
    <xf numFmtId="0" fontId="8" fillId="2" borderId="111" xfId="1" applyFont="1" applyFill="1" applyBorder="1" applyAlignment="1" applyProtection="1">
      <alignment horizontal="right" vertical="center"/>
      <protection locked="0"/>
    </xf>
    <xf numFmtId="0" fontId="8" fillId="0" borderId="0" xfId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vertical="center"/>
    </xf>
    <xf numFmtId="0" fontId="8" fillId="2" borderId="112" xfId="1" applyFont="1" applyFill="1" applyBorder="1" applyAlignment="1" applyProtection="1">
      <alignment horizontal="right" vertical="center"/>
      <protection locked="0"/>
    </xf>
    <xf numFmtId="0" fontId="8" fillId="2" borderId="113" xfId="1" applyFont="1" applyFill="1" applyBorder="1" applyAlignment="1" applyProtection="1">
      <alignment horizontal="right" vertical="center"/>
      <protection locked="0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3" xfId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9" fillId="0" borderId="0" xfId="0" applyFont="1" applyFill="1" applyAlignment="1">
      <alignment vertical="center"/>
    </xf>
    <xf numFmtId="180" fontId="7" fillId="0" borderId="0" xfId="1" applyNumberFormat="1" applyFont="1" applyFill="1" applyBorder="1" applyAlignment="1" applyProtection="1">
      <alignment horizontal="center" vertical="center"/>
    </xf>
    <xf numFmtId="0" fontId="19" fillId="0" borderId="119" xfId="0" applyFont="1" applyBorder="1" applyAlignment="1">
      <alignment vertical="center"/>
    </xf>
    <xf numFmtId="0" fontId="8" fillId="0" borderId="0" xfId="1" applyFont="1" applyFill="1" applyAlignment="1">
      <alignment vertical="center"/>
    </xf>
    <xf numFmtId="0" fontId="19" fillId="0" borderId="114" xfId="0" applyFont="1" applyBorder="1" applyAlignment="1">
      <alignment vertical="center"/>
    </xf>
    <xf numFmtId="0" fontId="8" fillId="0" borderId="122" xfId="1" applyFont="1" applyFill="1" applyBorder="1" applyAlignment="1">
      <alignment horizontal="center" vertical="center"/>
    </xf>
    <xf numFmtId="0" fontId="8" fillId="0" borderId="109" xfId="1" applyFont="1" applyFill="1" applyBorder="1" applyAlignment="1" applyProtection="1">
      <alignment horizontal="left" vertical="center"/>
    </xf>
    <xf numFmtId="0" fontId="8" fillId="0" borderId="101" xfId="1" applyFont="1" applyFill="1" applyBorder="1" applyAlignment="1" applyProtection="1">
      <alignment horizontal="left" vertical="center"/>
    </xf>
    <xf numFmtId="0" fontId="8" fillId="0" borderId="114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Continuous" vertical="center"/>
    </xf>
    <xf numFmtId="0" fontId="8" fillId="0" borderId="98" xfId="1" applyFont="1" applyFill="1" applyBorder="1" applyAlignment="1" applyProtection="1">
      <alignment horizontal="centerContinuous" vertical="center"/>
    </xf>
    <xf numFmtId="0" fontId="8" fillId="0" borderId="102" xfId="1" applyFont="1" applyFill="1" applyBorder="1" applyAlignment="1" applyProtection="1">
      <alignment horizontal="centerContinuous" vertical="center"/>
    </xf>
    <xf numFmtId="0" fontId="8" fillId="0" borderId="124" xfId="1" applyFont="1" applyFill="1" applyBorder="1" applyAlignment="1">
      <alignment vertical="center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8" fillId="0" borderId="16" xfId="1" applyFont="1" applyBorder="1" applyAlignment="1">
      <alignment horizontal="center" vertical="center"/>
    </xf>
    <xf numFmtId="177" fontId="8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7" fillId="2" borderId="28" xfId="1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179" fontId="8" fillId="0" borderId="63" xfId="1" applyNumberFormat="1" applyFont="1" applyFill="1" applyBorder="1" applyAlignment="1" applyProtection="1">
      <alignment horizontal="right" vertical="center"/>
    </xf>
    <xf numFmtId="179" fontId="8" fillId="0" borderId="62" xfId="1" applyNumberFormat="1" applyFont="1" applyFill="1" applyBorder="1" applyAlignment="1" applyProtection="1">
      <alignment horizontal="right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7" fillId="0" borderId="40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8" fillId="0" borderId="56" xfId="1" applyFont="1" applyFill="1" applyBorder="1" applyAlignment="1" applyProtection="1">
      <alignment horizontal="center" vertical="center" shrinkToFit="1"/>
    </xf>
    <xf numFmtId="0" fontId="8" fillId="0" borderId="50" xfId="1" applyFont="1" applyFill="1" applyBorder="1" applyAlignment="1" applyProtection="1">
      <alignment horizontal="center" vertical="center" shrinkToFit="1"/>
    </xf>
    <xf numFmtId="0" fontId="8" fillId="0" borderId="52" xfId="1" applyFont="1" applyFill="1" applyBorder="1" applyAlignment="1" applyProtection="1">
      <alignment horizontal="center" vertical="center"/>
    </xf>
    <xf numFmtId="0" fontId="8" fillId="0" borderId="51" xfId="1" applyFont="1" applyFill="1" applyBorder="1" applyAlignment="1" applyProtection="1">
      <alignment horizontal="center" vertical="center"/>
    </xf>
    <xf numFmtId="179" fontId="3" fillId="2" borderId="61" xfId="1" applyNumberFormat="1" applyFont="1" applyFill="1" applyBorder="1" applyAlignment="1" applyProtection="1">
      <alignment horizontal="center" vertical="center"/>
      <protection locked="0"/>
    </xf>
    <xf numFmtId="179" fontId="3" fillId="2" borderId="53" xfId="1" applyNumberFormat="1" applyFont="1" applyFill="1" applyBorder="1" applyAlignment="1" applyProtection="1">
      <alignment horizontal="center" vertical="center"/>
      <protection locked="0"/>
    </xf>
    <xf numFmtId="179" fontId="3" fillId="2" borderId="55" xfId="1" applyNumberFormat="1" applyFont="1" applyFill="1" applyBorder="1" applyAlignment="1" applyProtection="1">
      <alignment horizontal="center" vertical="center"/>
      <protection locked="0"/>
    </xf>
    <xf numFmtId="179" fontId="3" fillId="2" borderId="54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0" fontId="5" fillId="0" borderId="44" xfId="1" applyFont="1" applyFill="1" applyBorder="1" applyAlignment="1" applyProtection="1">
      <alignment horizontal="center" vertical="center"/>
    </xf>
    <xf numFmtId="0" fontId="5" fillId="0" borderId="45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8" fillId="0" borderId="57" xfId="1" applyFont="1" applyFill="1" applyBorder="1" applyAlignment="1" applyProtection="1">
      <alignment horizontal="center" vertical="center" shrinkToFit="1"/>
    </xf>
    <xf numFmtId="0" fontId="8" fillId="0" borderId="38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16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46" xfId="1" applyFont="1" applyFill="1" applyBorder="1" applyAlignment="1" applyProtection="1">
      <alignment horizontal="center" vertical="center"/>
    </xf>
    <xf numFmtId="0" fontId="8" fillId="0" borderId="47" xfId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vertical="center" wrapText="1"/>
    </xf>
    <xf numFmtId="0" fontId="8" fillId="2" borderId="65" xfId="1" applyFont="1" applyFill="1" applyBorder="1" applyAlignment="1" applyProtection="1">
      <alignment horizontal="center" vertical="center"/>
      <protection locked="0"/>
    </xf>
    <xf numFmtId="0" fontId="8" fillId="2" borderId="66" xfId="1" applyFont="1" applyFill="1" applyBorder="1" applyAlignment="1" applyProtection="1">
      <alignment horizontal="center" vertical="center"/>
      <protection locked="0"/>
    </xf>
    <xf numFmtId="0" fontId="8" fillId="0" borderId="67" xfId="1" applyNumberFormat="1" applyFont="1" applyFill="1" applyBorder="1" applyAlignment="1" applyProtection="1">
      <alignment horizontal="center" vertical="center"/>
    </xf>
    <xf numFmtId="0" fontId="8" fillId="0" borderId="68" xfId="1" applyNumberFormat="1" applyFont="1" applyFill="1" applyBorder="1" applyAlignment="1" applyProtection="1">
      <alignment horizontal="center" vertical="center"/>
    </xf>
    <xf numFmtId="0" fontId="8" fillId="0" borderId="48" xfId="1" applyFont="1" applyFill="1" applyBorder="1" applyAlignment="1" applyProtection="1">
      <alignment horizontal="center" vertical="center"/>
    </xf>
    <xf numFmtId="0" fontId="8" fillId="0" borderId="33" xfId="1" applyFont="1" applyFill="1" applyBorder="1" applyAlignment="1" applyProtection="1">
      <alignment horizontal="center" vertical="center"/>
    </xf>
    <xf numFmtId="0" fontId="18" fillId="0" borderId="36" xfId="1" applyFont="1" applyFill="1" applyBorder="1" applyAlignment="1" applyProtection="1">
      <alignment horizontal="center" vertical="center"/>
    </xf>
    <xf numFmtId="0" fontId="16" fillId="0" borderId="37" xfId="0" applyFont="1" applyBorder="1" applyAlignment="1">
      <alignment horizontal="center" vertical="center"/>
    </xf>
    <xf numFmtId="179" fontId="8" fillId="0" borderId="64" xfId="1" applyNumberFormat="1" applyFont="1" applyFill="1" applyBorder="1" applyAlignment="1" applyProtection="1">
      <alignment vertical="center"/>
    </xf>
    <xf numFmtId="179" fontId="8" fillId="0" borderId="62" xfId="1" applyNumberFormat="1" applyFont="1" applyFill="1" applyBorder="1" applyAlignment="1" applyProtection="1">
      <alignment vertical="center"/>
    </xf>
    <xf numFmtId="179" fontId="8" fillId="0" borderId="63" xfId="1" applyNumberFormat="1" applyFont="1" applyFill="1" applyBorder="1" applyAlignment="1" applyProtection="1">
      <alignment vertical="center"/>
    </xf>
    <xf numFmtId="0" fontId="8" fillId="0" borderId="38" xfId="1" applyFont="1" applyFill="1" applyBorder="1" applyAlignment="1" applyProtection="1">
      <alignment horizontal="center" vertical="center" wrapText="1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8" fillId="0" borderId="18" xfId="1" applyFont="1" applyFill="1" applyBorder="1" applyAlignment="1" applyProtection="1">
      <alignment horizontal="center" vertical="center"/>
    </xf>
    <xf numFmtId="0" fontId="18" fillId="0" borderId="34" xfId="1" applyFont="1" applyFill="1" applyBorder="1" applyAlignment="1" applyProtection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77" xfId="1" applyFont="1" applyFill="1" applyBorder="1" applyAlignment="1" applyProtection="1">
      <alignment horizontal="center" vertical="center"/>
    </xf>
    <xf numFmtId="0" fontId="8" fillId="0" borderId="30" xfId="1" applyFont="1" applyFill="1" applyBorder="1" applyAlignment="1" applyProtection="1">
      <alignment horizontal="center" vertical="center"/>
    </xf>
    <xf numFmtId="0" fontId="8" fillId="0" borderId="32" xfId="1" applyFont="1" applyFill="1" applyBorder="1" applyAlignment="1" applyProtection="1">
      <alignment horizontal="center" vertical="center"/>
    </xf>
    <xf numFmtId="0" fontId="8" fillId="0" borderId="78" xfId="1" applyFont="1" applyFill="1" applyBorder="1" applyAlignment="1" applyProtection="1">
      <alignment horizontal="center" vertical="center"/>
    </xf>
    <xf numFmtId="0" fontId="8" fillId="0" borderId="81" xfId="1" applyFont="1" applyFill="1" applyBorder="1" applyAlignment="1" applyProtection="1">
      <alignment horizontal="center" vertical="center"/>
    </xf>
    <xf numFmtId="176" fontId="8" fillId="0" borderId="60" xfId="1" applyNumberFormat="1" applyFont="1" applyFill="1" applyBorder="1" applyAlignment="1" applyProtection="1">
      <alignment horizontal="center" vertical="center" shrinkToFit="1"/>
    </xf>
    <xf numFmtId="176" fontId="8" fillId="0" borderId="84" xfId="1" applyNumberFormat="1" applyFont="1" applyFill="1" applyBorder="1" applyAlignment="1" applyProtection="1">
      <alignment horizontal="center" vertical="center" shrinkToFit="1"/>
    </xf>
    <xf numFmtId="176" fontId="8" fillId="0" borderId="9" xfId="1" applyNumberFormat="1" applyFont="1" applyFill="1" applyBorder="1" applyAlignment="1" applyProtection="1">
      <alignment horizontal="left" vertical="center" shrinkToFit="1"/>
    </xf>
    <xf numFmtId="176" fontId="8" fillId="0" borderId="85" xfId="1" applyNumberFormat="1" applyFont="1" applyFill="1" applyBorder="1" applyAlignment="1" applyProtection="1">
      <alignment horizontal="left" vertical="center" shrinkToFit="1"/>
    </xf>
    <xf numFmtId="0" fontId="0" fillId="2" borderId="0" xfId="0" applyFont="1" applyFill="1" applyAlignment="1">
      <alignment horizontal="center" vertical="center"/>
    </xf>
    <xf numFmtId="0" fontId="0" fillId="2" borderId="2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vertical="center"/>
      <protection locked="0"/>
    </xf>
    <xf numFmtId="0" fontId="8" fillId="0" borderId="2" xfId="1" applyFont="1" applyFill="1" applyBorder="1" applyAlignment="1" applyProtection="1">
      <alignment horizontal="center" vertical="center" shrinkToFit="1"/>
    </xf>
    <xf numFmtId="0" fontId="0" fillId="0" borderId="75" xfId="0" applyFont="1" applyBorder="1" applyAlignment="1">
      <alignment horizontal="center" vertical="center" shrinkToFit="1"/>
    </xf>
    <xf numFmtId="0" fontId="8" fillId="0" borderId="76" xfId="1" applyFont="1" applyFill="1" applyBorder="1" applyAlignment="1" applyProtection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8" fillId="0" borderId="86" xfId="1" applyFont="1" applyFill="1" applyBorder="1" applyAlignment="1" applyProtection="1">
      <alignment horizontal="center" vertical="center"/>
    </xf>
    <xf numFmtId="0" fontId="0" fillId="0" borderId="8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102" xfId="0" applyFont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95" xfId="1" applyFont="1" applyFill="1" applyBorder="1" applyAlignment="1" applyProtection="1">
      <alignment horizontal="center" vertical="center"/>
    </xf>
    <xf numFmtId="0" fontId="8" fillId="0" borderId="96" xfId="1" applyFont="1" applyFill="1" applyBorder="1" applyAlignment="1" applyProtection="1">
      <alignment horizontal="center" vertical="center"/>
    </xf>
    <xf numFmtId="0" fontId="8" fillId="0" borderId="103" xfId="1" applyFont="1" applyFill="1" applyBorder="1" applyAlignment="1" applyProtection="1">
      <alignment horizontal="center" vertical="center"/>
    </xf>
    <xf numFmtId="0" fontId="8" fillId="0" borderId="104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4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33" xfId="1" applyFont="1" applyFill="1" applyBorder="1" applyAlignment="1" applyProtection="1">
      <alignment horizontal="center" vertical="center" wrapText="1"/>
    </xf>
    <xf numFmtId="0" fontId="8" fillId="0" borderId="102" xfId="1" applyFont="1" applyFill="1" applyBorder="1" applyAlignment="1" applyProtection="1">
      <alignment horizontal="center" vertical="center" wrapText="1"/>
    </xf>
    <xf numFmtId="176" fontId="8" fillId="0" borderId="0" xfId="1" applyNumberFormat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0" fontId="8" fillId="0" borderId="38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06" xfId="0" applyFont="1" applyBorder="1" applyAlignment="1">
      <alignment horizontal="center" vertical="center"/>
    </xf>
    <xf numFmtId="0" fontId="8" fillId="0" borderId="115" xfId="1" applyFont="1" applyFill="1" applyBorder="1" applyAlignment="1" applyProtection="1">
      <alignment horizontal="center" vertical="center"/>
    </xf>
    <xf numFmtId="0" fontId="0" fillId="0" borderId="116" xfId="0" applyFont="1" applyBorder="1" applyAlignment="1">
      <alignment horizontal="center" vertical="center"/>
    </xf>
    <xf numFmtId="0" fontId="8" fillId="2" borderId="117" xfId="1" applyFont="1" applyFill="1" applyBorder="1" applyAlignment="1" applyProtection="1">
      <alignment horizontal="center" vertical="center"/>
      <protection locked="0"/>
    </xf>
    <xf numFmtId="0" fontId="8" fillId="2" borderId="118" xfId="1" applyFont="1" applyFill="1" applyBorder="1" applyAlignment="1" applyProtection="1">
      <alignment horizontal="center" vertical="center"/>
      <protection locked="0"/>
    </xf>
    <xf numFmtId="0" fontId="8" fillId="0" borderId="40" xfId="1" applyFont="1" applyFill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3" fillId="2" borderId="121" xfId="1" applyFont="1" applyFill="1" applyBorder="1" applyAlignment="1" applyProtection="1">
      <protection locked="0"/>
    </xf>
    <xf numFmtId="0" fontId="3" fillId="2" borderId="0" xfId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8" fillId="2" borderId="123" xfId="1" applyFont="1" applyFill="1" applyBorder="1" applyAlignment="1" applyProtection="1">
      <alignment horizontal="center" vertical="center"/>
      <protection locked="0"/>
    </xf>
    <xf numFmtId="0" fontId="8" fillId="2" borderId="113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3">
    <cellStyle name="標準" xfId="0" builtinId="0"/>
    <cellStyle name="標準_最低基準FM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</xdr:colOff>
      <xdr:row>19</xdr:row>
      <xdr:rowOff>76200</xdr:rowOff>
    </xdr:from>
    <xdr:to>
      <xdr:col>7</xdr:col>
      <xdr:colOff>188232</xdr:colOff>
      <xdr:row>26</xdr:row>
      <xdr:rowOff>27214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7924800" y="6219825"/>
          <a:ext cx="185057" cy="1856014"/>
        </a:xfrm>
        <a:prstGeom prst="rightBrace">
          <a:avLst>
            <a:gd name="adj1" fmla="val 7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1492249</xdr:colOff>
      <xdr:row>19</xdr:row>
      <xdr:rowOff>82550</xdr:rowOff>
    </xdr:from>
    <xdr:to>
      <xdr:col>10</xdr:col>
      <xdr:colOff>111125</xdr:colOff>
      <xdr:row>28</xdr:row>
      <xdr:rowOff>127000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11122024" y="5597525"/>
          <a:ext cx="152401" cy="2559050"/>
        </a:xfrm>
        <a:prstGeom prst="rightBrace">
          <a:avLst>
            <a:gd name="adj1" fmla="val 97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47625</xdr:colOff>
      <xdr:row>15</xdr:row>
      <xdr:rowOff>27214</xdr:rowOff>
    </xdr:from>
    <xdr:to>
      <xdr:col>10</xdr:col>
      <xdr:colOff>54428</xdr:colOff>
      <xdr:row>18</xdr:row>
      <xdr:rowOff>272143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969250" y="4900839"/>
          <a:ext cx="3531053" cy="1197429"/>
        </a:xfrm>
        <a:prstGeom prst="bracketPair">
          <a:avLst>
            <a:gd name="adj" fmla="val 10920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81642</xdr:colOff>
      <xdr:row>22</xdr:row>
      <xdr:rowOff>0</xdr:rowOff>
    </xdr:from>
    <xdr:to>
      <xdr:col>6</xdr:col>
      <xdr:colOff>1687286</xdr:colOff>
      <xdr:row>24</xdr:row>
      <xdr:rowOff>13607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62892" y="6143625"/>
          <a:ext cx="5444219" cy="642257"/>
        </a:xfrm>
        <a:prstGeom prst="bracketPair">
          <a:avLst>
            <a:gd name="adj" fmla="val 10920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444500</xdr:colOff>
      <xdr:row>27</xdr:row>
      <xdr:rowOff>0</xdr:rowOff>
    </xdr:from>
    <xdr:to>
      <xdr:col>2</xdr:col>
      <xdr:colOff>398220</xdr:colOff>
      <xdr:row>28</xdr:row>
      <xdr:rowOff>98587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0" y="8366125"/>
          <a:ext cx="2334970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506058</xdr:colOff>
      <xdr:row>2</xdr:row>
      <xdr:rowOff>16793</xdr:rowOff>
    </xdr:from>
    <xdr:to>
      <xdr:col>10</xdr:col>
      <xdr:colOff>1006443</xdr:colOff>
      <xdr:row>4</xdr:row>
      <xdr:rowOff>110313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402533" y="645443"/>
          <a:ext cx="1691010" cy="6269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 b="1">
              <a:latin typeface="+mj-ea"/>
              <a:ea typeface="+mj-ea"/>
            </a:rPr>
            <a:t>〇提出される月の１日現在の状況をご記入ください。</a:t>
          </a:r>
          <a:endParaRPr kumimoji="1" lang="en-US" altLang="ja-JP" sz="1100" b="1">
            <a:latin typeface="+mj-ea"/>
            <a:ea typeface="+mj-ea"/>
          </a:endParaRPr>
        </a:p>
        <a:p>
          <a:pPr>
            <a:lnSpc>
              <a:spcPts val="1200"/>
            </a:lnSpc>
          </a:pP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Y30"/>
  <sheetViews>
    <sheetView tabSelected="1" view="pageBreakPreview" zoomScale="85" zoomScaleNormal="75" zoomScaleSheetLayoutView="85" workbookViewId="0">
      <selection activeCell="F11" sqref="F11"/>
    </sheetView>
  </sheetViews>
  <sheetFormatPr defaultColWidth="2.6640625" defaultRowHeight="13.2" x14ac:dyDescent="0.2"/>
  <cols>
    <col min="1" max="2" width="15.6640625" style="40" customWidth="1"/>
    <col min="3" max="3" width="22.6640625" style="40" customWidth="1"/>
    <col min="4" max="4" width="11.44140625" style="40" customWidth="1"/>
    <col min="5" max="5" width="14.44140625" style="40" customWidth="1"/>
    <col min="6" max="6" width="15.33203125" style="40" customWidth="1"/>
    <col min="7" max="7" width="8.44140625" style="40" customWidth="1"/>
    <col min="8" max="8" width="16.33203125" style="40" customWidth="1"/>
    <col min="9" max="9" width="7.21875" style="40" customWidth="1"/>
    <col min="10" max="10" width="17" style="40" customWidth="1"/>
    <col min="11" max="11" width="22.6640625" style="40" customWidth="1"/>
    <col min="12" max="16384" width="2.6640625" style="40"/>
  </cols>
  <sheetData>
    <row r="1" spans="1:17" ht="13.8" thickBo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3" t="s">
        <v>18</v>
      </c>
    </row>
    <row r="2" spans="1:17" ht="24.9" customHeight="1" x14ac:dyDescent="0.2">
      <c r="A2" s="49" t="s">
        <v>21</v>
      </c>
      <c r="B2" s="52"/>
      <c r="C2" s="52"/>
      <c r="D2" s="52"/>
      <c r="E2" s="52"/>
      <c r="F2" s="52"/>
      <c r="G2" s="52"/>
      <c r="H2" s="52"/>
      <c r="I2" s="52"/>
      <c r="J2" s="69"/>
      <c r="K2" s="74" t="s">
        <v>41</v>
      </c>
    </row>
    <row r="3" spans="1:17" ht="24.9" customHeight="1" thickBot="1" x14ac:dyDescent="0.25">
      <c r="A3" s="49" t="s">
        <v>25</v>
      </c>
      <c r="B3" s="52"/>
      <c r="C3" s="52"/>
      <c r="D3" s="72" t="s">
        <v>39</v>
      </c>
      <c r="E3" s="73"/>
      <c r="F3" s="52"/>
      <c r="G3" s="52"/>
      <c r="H3" s="52"/>
      <c r="I3" s="52"/>
      <c r="J3" s="15"/>
      <c r="K3" s="15"/>
    </row>
    <row r="4" spans="1:17" ht="30" customHeight="1" thickBot="1" x14ac:dyDescent="0.25">
      <c r="A4" s="182" t="s">
        <v>17</v>
      </c>
      <c r="B4" s="183"/>
      <c r="C4" s="184"/>
      <c r="D4" s="185"/>
      <c r="E4" s="185"/>
      <c r="F4" s="185"/>
      <c r="G4" s="185"/>
      <c r="H4" s="185"/>
      <c r="I4" s="186"/>
      <c r="J4" s="54"/>
      <c r="K4" s="14"/>
      <c r="L4" s="1"/>
      <c r="M4" s="1"/>
      <c r="N4" s="1"/>
      <c r="O4" s="1"/>
      <c r="P4" s="1"/>
      <c r="Q4" s="2"/>
    </row>
    <row r="5" spans="1:17" ht="18" customHeight="1" thickBot="1" x14ac:dyDescent="0.25">
      <c r="A5" s="14"/>
      <c r="B5" s="14"/>
      <c r="C5" s="156"/>
      <c r="D5" s="156"/>
      <c r="E5" s="156"/>
      <c r="F5" s="156"/>
      <c r="G5" s="156"/>
      <c r="H5" s="156"/>
      <c r="I5" s="156"/>
      <c r="J5" s="54"/>
      <c r="K5" s="14"/>
      <c r="L5" s="1"/>
      <c r="M5" s="1"/>
      <c r="N5" s="1"/>
      <c r="O5" s="1"/>
      <c r="P5" s="1"/>
      <c r="Q5" s="2"/>
    </row>
    <row r="6" spans="1:17" ht="30" customHeight="1" thickBot="1" x14ac:dyDescent="0.25">
      <c r="A6" s="162" t="s">
        <v>77</v>
      </c>
      <c r="B6" s="163"/>
      <c r="C6" s="164" t="s">
        <v>78</v>
      </c>
      <c r="D6" s="164" t="s">
        <v>79</v>
      </c>
      <c r="E6" s="165"/>
      <c r="F6" s="166" t="s">
        <v>80</v>
      </c>
      <c r="G6" s="167"/>
      <c r="H6" s="157"/>
      <c r="I6" s="156"/>
      <c r="J6" s="54"/>
      <c r="K6" s="14"/>
      <c r="L6" s="1"/>
      <c r="M6" s="1"/>
      <c r="N6" s="1"/>
      <c r="O6" s="1"/>
      <c r="P6" s="1"/>
      <c r="Q6" s="2"/>
    </row>
    <row r="7" spans="1:17" ht="13.8" customHeight="1" thickBo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18"/>
      <c r="L7" s="1"/>
      <c r="M7" s="1"/>
      <c r="N7" s="1"/>
      <c r="O7" s="1"/>
      <c r="P7" s="1"/>
      <c r="Q7" s="2"/>
    </row>
    <row r="8" spans="1:17" ht="24.9" customHeight="1" thickBot="1" x14ac:dyDescent="0.25">
      <c r="A8" s="19" t="s">
        <v>0</v>
      </c>
      <c r="B8" s="20"/>
      <c r="C8" s="17" t="s">
        <v>1</v>
      </c>
      <c r="D8" s="173" t="s">
        <v>15</v>
      </c>
      <c r="E8" s="187"/>
      <c r="F8" s="187" t="s">
        <v>16</v>
      </c>
      <c r="G8" s="174"/>
      <c r="H8" s="173" t="s">
        <v>6</v>
      </c>
      <c r="I8" s="174"/>
      <c r="J8" s="3"/>
      <c r="K8" s="26"/>
      <c r="L8" s="16"/>
      <c r="M8" s="1"/>
      <c r="N8" s="1"/>
      <c r="O8" s="1"/>
      <c r="P8" s="1"/>
      <c r="Q8" s="1"/>
    </row>
    <row r="9" spans="1:17" ht="50.25" customHeight="1" x14ac:dyDescent="0.2">
      <c r="A9" s="188" t="s">
        <v>20</v>
      </c>
      <c r="B9" s="189"/>
      <c r="C9" s="92" t="str">
        <f>IF(D9&lt;=F9,"適","不適")</f>
        <v>適</v>
      </c>
      <c r="D9" s="77"/>
      <c r="E9" s="63" t="s">
        <v>30</v>
      </c>
      <c r="F9" s="75"/>
      <c r="G9" s="64" t="s">
        <v>42</v>
      </c>
      <c r="H9" s="77"/>
      <c r="I9" s="68" t="s">
        <v>8</v>
      </c>
      <c r="J9" s="171" t="s">
        <v>27</v>
      </c>
      <c r="K9" s="172"/>
      <c r="L9" s="6"/>
      <c r="M9" s="1"/>
      <c r="N9" s="1"/>
      <c r="O9" s="1"/>
      <c r="P9" s="1"/>
      <c r="Q9" s="1"/>
    </row>
    <row r="10" spans="1:17" ht="50.25" customHeight="1" x14ac:dyDescent="0.2">
      <c r="A10" s="200" t="s">
        <v>22</v>
      </c>
      <c r="B10" s="213"/>
      <c r="C10" s="196" t="s">
        <v>40</v>
      </c>
      <c r="D10" s="200">
        <f>K24</f>
        <v>1</v>
      </c>
      <c r="E10" s="198" t="s">
        <v>7</v>
      </c>
      <c r="F10" s="79"/>
      <c r="G10" s="66" t="s">
        <v>8</v>
      </c>
      <c r="H10" s="78"/>
      <c r="I10" s="70" t="s">
        <v>8</v>
      </c>
      <c r="J10" s="18"/>
      <c r="K10" s="5"/>
      <c r="L10" s="6"/>
      <c r="M10" s="1"/>
      <c r="N10" s="1"/>
      <c r="O10" s="1"/>
      <c r="P10" s="1"/>
      <c r="Q10" s="1"/>
    </row>
    <row r="11" spans="1:17" ht="50.25" customHeight="1" thickBot="1" x14ac:dyDescent="0.25">
      <c r="A11" s="192" t="s">
        <v>23</v>
      </c>
      <c r="B11" s="193"/>
      <c r="C11" s="197"/>
      <c r="D11" s="201"/>
      <c r="E11" s="199"/>
      <c r="F11" s="80"/>
      <c r="G11" s="67" t="s">
        <v>31</v>
      </c>
      <c r="H11" s="81"/>
      <c r="I11" s="71" t="s">
        <v>8</v>
      </c>
      <c r="J11" s="6"/>
      <c r="K11" s="1"/>
      <c r="L11" s="1"/>
      <c r="M11" s="1"/>
      <c r="N11" s="1"/>
      <c r="O11" s="1"/>
    </row>
    <row r="12" spans="1:17" ht="24.9" customHeight="1" x14ac:dyDescent="0.2">
      <c r="A12" s="194" t="s">
        <v>28</v>
      </c>
      <c r="B12" s="195"/>
      <c r="C12" s="195"/>
      <c r="D12" s="195"/>
      <c r="E12" s="195"/>
      <c r="F12" s="195"/>
      <c r="G12" s="195"/>
      <c r="H12" s="195"/>
      <c r="I12" s="195"/>
      <c r="J12" s="12"/>
      <c r="K12" s="1"/>
      <c r="L12" s="1"/>
      <c r="M12" s="1"/>
      <c r="N12" s="1"/>
    </row>
    <row r="13" spans="1:17" ht="20.25" customHeight="1" x14ac:dyDescent="0.2">
      <c r="A13" s="195"/>
      <c r="B13" s="195"/>
      <c r="C13" s="195"/>
      <c r="D13" s="195"/>
      <c r="E13" s="195"/>
      <c r="F13" s="195"/>
      <c r="G13" s="195"/>
      <c r="H13" s="195"/>
      <c r="I13" s="195"/>
      <c r="J13" s="7"/>
      <c r="K13" s="3"/>
      <c r="L13" s="1"/>
      <c r="M13" s="1"/>
      <c r="N13" s="1"/>
      <c r="O13" s="1"/>
    </row>
    <row r="14" spans="1:17" ht="13.2" customHeight="1" x14ac:dyDescent="0.2">
      <c r="A14" s="27"/>
      <c r="B14" s="2"/>
      <c r="C14" s="2"/>
      <c r="D14" s="2"/>
      <c r="E14" s="2"/>
      <c r="F14" s="2"/>
      <c r="G14" s="10"/>
      <c r="H14" s="10"/>
      <c r="I14" s="3"/>
      <c r="J14" s="8"/>
      <c r="K14" s="12"/>
      <c r="L14" s="7"/>
      <c r="M14" s="1"/>
      <c r="N14" s="1"/>
      <c r="O14" s="1"/>
      <c r="P14" s="1"/>
      <c r="Q14" s="1"/>
    </row>
    <row r="15" spans="1:17" ht="24.9" customHeight="1" thickBot="1" x14ac:dyDescent="0.3">
      <c r="A15" s="11" t="s">
        <v>14</v>
      </c>
      <c r="B15" s="3"/>
      <c r="C15" s="3"/>
      <c r="D15" s="3"/>
      <c r="E15" s="3"/>
      <c r="F15" s="3"/>
      <c r="G15" s="3"/>
      <c r="H15" s="3"/>
      <c r="I15" s="1"/>
      <c r="J15" s="8"/>
      <c r="K15" s="12"/>
      <c r="L15" s="7"/>
      <c r="M15" s="1"/>
      <c r="N15" s="1"/>
      <c r="O15" s="1"/>
      <c r="P15" s="1"/>
      <c r="Q15" s="1"/>
    </row>
    <row r="16" spans="1:17" ht="24.9" customHeight="1" thickBot="1" x14ac:dyDescent="0.25">
      <c r="A16" s="33" t="s">
        <v>0</v>
      </c>
      <c r="B16" s="34"/>
      <c r="C16" s="35" t="s">
        <v>9</v>
      </c>
      <c r="D16" s="175" t="s">
        <v>2</v>
      </c>
      <c r="E16" s="176"/>
      <c r="F16" s="175" t="s">
        <v>3</v>
      </c>
      <c r="G16" s="176"/>
      <c r="H16" s="175" t="s">
        <v>4</v>
      </c>
      <c r="I16" s="176"/>
      <c r="J16" s="36" t="s">
        <v>10</v>
      </c>
      <c r="K16" s="37" t="s">
        <v>5</v>
      </c>
      <c r="L16" s="1"/>
      <c r="M16" s="1"/>
      <c r="N16" s="1"/>
      <c r="O16" s="1"/>
      <c r="P16" s="1"/>
    </row>
    <row r="17" spans="1:25" ht="24.9" customHeight="1" x14ac:dyDescent="0.2">
      <c r="A17" s="214" t="s">
        <v>36</v>
      </c>
      <c r="B17" s="215"/>
      <c r="C17" s="85"/>
      <c r="D17" s="177"/>
      <c r="E17" s="178"/>
      <c r="F17" s="177"/>
      <c r="G17" s="178"/>
      <c r="H17" s="177"/>
      <c r="I17" s="178"/>
      <c r="J17" s="86"/>
      <c r="K17" s="82">
        <f>J17+H17+F17+D17+C17</f>
        <v>0</v>
      </c>
      <c r="L17" s="1"/>
      <c r="M17" s="1"/>
      <c r="N17" s="1"/>
      <c r="O17" s="9"/>
      <c r="P17" s="2"/>
    </row>
    <row r="18" spans="1:25" ht="24.9" customHeight="1" thickBot="1" x14ac:dyDescent="0.25">
      <c r="A18" s="202" t="s">
        <v>37</v>
      </c>
      <c r="B18" s="203"/>
      <c r="C18" s="87"/>
      <c r="D18" s="179"/>
      <c r="E18" s="180"/>
      <c r="F18" s="179"/>
      <c r="G18" s="180"/>
      <c r="H18" s="179"/>
      <c r="I18" s="180"/>
      <c r="J18" s="88"/>
      <c r="K18" s="83">
        <f>J18+H18+F18+D18+C18</f>
        <v>0</v>
      </c>
      <c r="L18" s="1"/>
      <c r="M18" s="1"/>
      <c r="N18" s="1"/>
      <c r="O18" s="1"/>
      <c r="P18" s="2"/>
    </row>
    <row r="19" spans="1:25" ht="24.9" customHeight="1" thickTop="1" thickBot="1" x14ac:dyDescent="0.25">
      <c r="A19" s="38" t="s">
        <v>38</v>
      </c>
      <c r="B19" s="21"/>
      <c r="C19" s="90">
        <f>C17+C18</f>
        <v>0</v>
      </c>
      <c r="D19" s="204">
        <f>D17+D18</f>
        <v>0</v>
      </c>
      <c r="E19" s="205"/>
      <c r="F19" s="206">
        <f>F17+F18</f>
        <v>0</v>
      </c>
      <c r="G19" s="205"/>
      <c r="H19" s="168">
        <f>SUM(H17:I18)</f>
        <v>0</v>
      </c>
      <c r="I19" s="169"/>
      <c r="J19" s="91">
        <f>J17+J18</f>
        <v>0</v>
      </c>
      <c r="K19" s="84">
        <f>K17+K18</f>
        <v>0</v>
      </c>
      <c r="L19" s="1"/>
      <c r="M19" s="1"/>
      <c r="N19" s="1"/>
      <c r="O19" s="1"/>
      <c r="P19" s="2"/>
    </row>
    <row r="20" spans="1:25" ht="24.9" customHeight="1" x14ac:dyDescent="0.2">
      <c r="A20" s="207" t="s">
        <v>32</v>
      </c>
      <c r="B20" s="208"/>
      <c r="C20" s="29" t="s">
        <v>11</v>
      </c>
      <c r="D20" s="65">
        <f>C19</f>
        <v>0</v>
      </c>
      <c r="E20" s="23" t="s">
        <v>83</v>
      </c>
      <c r="F20" s="23">
        <f>ROUNDDOWN(D20/3,1)</f>
        <v>0</v>
      </c>
      <c r="G20" s="31" t="s">
        <v>8</v>
      </c>
      <c r="H20" s="31"/>
      <c r="I20" s="31"/>
      <c r="J20" s="22"/>
      <c r="K20" s="24"/>
      <c r="L20" s="1"/>
      <c r="M20" s="1"/>
      <c r="N20" s="1"/>
      <c r="O20" s="1"/>
      <c r="P20" s="1"/>
      <c r="Q20" s="2"/>
    </row>
    <row r="21" spans="1:25" ht="24.9" customHeight="1" x14ac:dyDescent="0.2">
      <c r="A21" s="209"/>
      <c r="B21" s="210"/>
      <c r="C21" s="158" t="s">
        <v>81</v>
      </c>
      <c r="D21" s="159">
        <f>D19</f>
        <v>0</v>
      </c>
      <c r="E21" s="160" t="str">
        <f>CONCATENATE("人　/ ",E6,"≒")</f>
        <v>人　/ ≒</v>
      </c>
      <c r="F21" s="160" t="str">
        <f>IF(E6="","0",ROUNDDOWN(D21/E6,1))</f>
        <v>0</v>
      </c>
      <c r="G21" s="161" t="s">
        <v>8</v>
      </c>
      <c r="H21" s="170" t="s">
        <v>34</v>
      </c>
      <c r="I21" s="170"/>
      <c r="J21" s="181">
        <f>ROUND(F20+F21+F22+F23+F24+F26,0)</f>
        <v>1</v>
      </c>
      <c r="K21" s="25"/>
      <c r="L21" s="1"/>
      <c r="M21" s="1"/>
      <c r="N21" s="1"/>
      <c r="O21" s="1"/>
      <c r="P21" s="1"/>
      <c r="Q21" s="2"/>
    </row>
    <row r="22" spans="1:25" ht="24.9" customHeight="1" x14ac:dyDescent="0.2">
      <c r="A22" s="209"/>
      <c r="B22" s="210"/>
      <c r="C22" s="158" t="s">
        <v>82</v>
      </c>
      <c r="D22" s="159">
        <f>F19</f>
        <v>0</v>
      </c>
      <c r="E22" s="160" t="s">
        <v>84</v>
      </c>
      <c r="F22" s="160">
        <f>ROUNDDOWN(D22/6,1)</f>
        <v>0</v>
      </c>
      <c r="G22" s="161" t="s">
        <v>8</v>
      </c>
      <c r="H22" s="170"/>
      <c r="I22" s="170"/>
      <c r="J22" s="181"/>
      <c r="K22" s="25"/>
      <c r="L22" s="1"/>
      <c r="M22" s="1"/>
      <c r="N22" s="1"/>
      <c r="O22" s="1"/>
      <c r="P22" s="1"/>
      <c r="Q22" s="2"/>
    </row>
    <row r="23" spans="1:25" ht="24.9" customHeight="1" x14ac:dyDescent="0.2">
      <c r="A23" s="209"/>
      <c r="B23" s="210"/>
      <c r="C23" s="30" t="s">
        <v>12</v>
      </c>
      <c r="D23" s="4">
        <f>H19</f>
        <v>0</v>
      </c>
      <c r="E23" s="13" t="s">
        <v>85</v>
      </c>
      <c r="F23" s="13">
        <f>ROUNDDOWN(D23/20,1)</f>
        <v>0</v>
      </c>
      <c r="G23" s="32" t="s">
        <v>8</v>
      </c>
      <c r="H23" s="170"/>
      <c r="I23" s="170"/>
      <c r="J23" s="181"/>
      <c r="K23" s="25" t="s">
        <v>35</v>
      </c>
      <c r="L23" s="1"/>
      <c r="M23" s="1"/>
      <c r="N23" s="1"/>
      <c r="O23" s="1"/>
      <c r="P23" s="1"/>
      <c r="Q23" s="2"/>
      <c r="Y23" s="41"/>
    </row>
    <row r="24" spans="1:25" ht="24.9" customHeight="1" x14ac:dyDescent="0.2">
      <c r="A24" s="209"/>
      <c r="B24" s="210"/>
      <c r="C24" s="30" t="s">
        <v>13</v>
      </c>
      <c r="D24" s="4">
        <f>J19</f>
        <v>0</v>
      </c>
      <c r="E24" s="13" t="s">
        <v>86</v>
      </c>
      <c r="F24" s="13">
        <f>ROUNDDOWN(D24/30,1)</f>
        <v>0</v>
      </c>
      <c r="G24" s="32" t="s">
        <v>8</v>
      </c>
      <c r="H24" s="32"/>
      <c r="I24" s="57"/>
      <c r="J24" s="58"/>
      <c r="K24" s="89">
        <f>J21+F28</f>
        <v>1</v>
      </c>
      <c r="L24" s="1"/>
      <c r="M24" s="1"/>
      <c r="N24" s="1"/>
      <c r="O24" s="1"/>
      <c r="P24" s="1"/>
      <c r="Q24" s="2"/>
      <c r="Y24" s="41"/>
    </row>
    <row r="25" spans="1:25" ht="24.9" customHeight="1" x14ac:dyDescent="0.2">
      <c r="A25" s="209"/>
      <c r="B25" s="210"/>
      <c r="C25" s="30"/>
      <c r="D25" s="4"/>
      <c r="E25" s="13"/>
      <c r="F25" s="13"/>
      <c r="G25" s="32"/>
      <c r="H25" s="32"/>
      <c r="I25" s="57"/>
      <c r="J25" s="58"/>
      <c r="K25" s="62" t="s">
        <v>29</v>
      </c>
      <c r="L25" s="1"/>
      <c r="M25" s="1"/>
      <c r="N25" s="1"/>
      <c r="O25" s="1"/>
      <c r="P25" s="1"/>
      <c r="Q25" s="2"/>
      <c r="Y25" s="41"/>
    </row>
    <row r="26" spans="1:25" ht="24.9" customHeight="1" x14ac:dyDescent="0.2">
      <c r="A26" s="209"/>
      <c r="B26" s="210"/>
      <c r="C26" s="50" t="s">
        <v>26</v>
      </c>
      <c r="D26" s="51"/>
      <c r="E26" s="13"/>
      <c r="F26" s="13">
        <v>1</v>
      </c>
      <c r="G26" s="32" t="s">
        <v>24</v>
      </c>
      <c r="H26" s="32"/>
      <c r="I26" s="57"/>
      <c r="J26" s="58"/>
      <c r="K26" s="59"/>
      <c r="L26" s="1"/>
      <c r="M26" s="1"/>
      <c r="N26" s="1"/>
      <c r="O26" s="1"/>
      <c r="P26" s="1"/>
      <c r="Q26" s="2"/>
      <c r="Y26" s="41"/>
    </row>
    <row r="27" spans="1:25" ht="24.9" customHeight="1" x14ac:dyDescent="0.2">
      <c r="A27" s="209"/>
      <c r="B27" s="210"/>
      <c r="C27" s="42"/>
      <c r="D27" s="61"/>
      <c r="E27" s="13"/>
      <c r="F27" s="13"/>
      <c r="G27" s="32"/>
      <c r="H27" s="32"/>
      <c r="I27" s="57"/>
      <c r="J27" s="60"/>
      <c r="K27" s="59"/>
      <c r="L27" s="1"/>
      <c r="M27" s="1"/>
      <c r="N27" s="1"/>
      <c r="O27" s="1"/>
      <c r="P27" s="1"/>
      <c r="Q27" s="2"/>
      <c r="Y27" s="41"/>
    </row>
    <row r="28" spans="1:25" ht="24.9" customHeight="1" x14ac:dyDescent="0.2">
      <c r="A28" s="209"/>
      <c r="B28" s="210"/>
      <c r="C28" s="190" t="s">
        <v>19</v>
      </c>
      <c r="D28" s="191"/>
      <c r="E28" s="191"/>
      <c r="F28" s="76"/>
      <c r="G28" s="32" t="s">
        <v>8</v>
      </c>
      <c r="H28" s="32"/>
      <c r="I28" s="55"/>
      <c r="J28" s="56"/>
      <c r="K28" s="39"/>
      <c r="L28" s="1"/>
      <c r="M28" s="1"/>
      <c r="N28" s="1"/>
      <c r="O28" s="1"/>
      <c r="P28" s="1"/>
      <c r="Q28" s="2"/>
    </row>
    <row r="29" spans="1:25" ht="24.9" customHeight="1" x14ac:dyDescent="0.2">
      <c r="A29" s="211"/>
      <c r="B29" s="212"/>
      <c r="C29" s="43"/>
      <c r="D29" s="44"/>
      <c r="E29" s="44"/>
      <c r="F29" s="44"/>
      <c r="G29" s="45"/>
      <c r="H29" s="45"/>
      <c r="I29" s="46"/>
      <c r="J29" s="47"/>
      <c r="K29" s="48"/>
      <c r="L29" s="1"/>
      <c r="M29" s="1"/>
      <c r="N29" s="1"/>
      <c r="O29" s="1"/>
      <c r="P29" s="1"/>
      <c r="Q29" s="2"/>
    </row>
    <row r="30" spans="1:25" ht="24.9" customHeight="1" x14ac:dyDescent="0.2">
      <c r="A30" s="28" t="s">
        <v>33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12"/>
      <c r="M30" s="1"/>
      <c r="N30" s="1"/>
      <c r="O30" s="1"/>
      <c r="P30" s="1"/>
    </row>
  </sheetData>
  <sheetProtection sheet="1" selectLockedCells="1"/>
  <mergeCells count="31">
    <mergeCell ref="C28:E28"/>
    <mergeCell ref="A11:B11"/>
    <mergeCell ref="A12:I13"/>
    <mergeCell ref="C10:C11"/>
    <mergeCell ref="E10:E11"/>
    <mergeCell ref="D10:D11"/>
    <mergeCell ref="A18:B18"/>
    <mergeCell ref="D18:E18"/>
    <mergeCell ref="F18:G18"/>
    <mergeCell ref="D19:E19"/>
    <mergeCell ref="F19:G19"/>
    <mergeCell ref="A20:B29"/>
    <mergeCell ref="A10:B10"/>
    <mergeCell ref="D16:E16"/>
    <mergeCell ref="F16:G16"/>
    <mergeCell ref="A17:B17"/>
    <mergeCell ref="D17:E17"/>
    <mergeCell ref="F17:G17"/>
    <mergeCell ref="A4:B4"/>
    <mergeCell ref="C4:I4"/>
    <mergeCell ref="D8:E8"/>
    <mergeCell ref="F8:G8"/>
    <mergeCell ref="A9:B9"/>
    <mergeCell ref="H19:I19"/>
    <mergeCell ref="H21:I23"/>
    <mergeCell ref="J9:K9"/>
    <mergeCell ref="H8:I8"/>
    <mergeCell ref="H16:I16"/>
    <mergeCell ref="H17:I17"/>
    <mergeCell ref="H18:I18"/>
    <mergeCell ref="J21:J23"/>
  </mergeCells>
  <phoneticPr fontId="4"/>
  <dataValidations count="1">
    <dataValidation type="list" allowBlank="1" showInputMessage="1" showErrorMessage="1" sqref="E6" xr:uid="{D3C847FE-6132-495A-ADA8-C5B12D8A8788}">
      <formula1>"5,6"</formula1>
    </dataValidation>
  </dataValidations>
  <pageMargins left="0.78740157480314965" right="0.78740157480314965" top="0.78740157480314965" bottom="0.39370078740157483" header="0.51181102362204722" footer="0.51181102362204722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Y25"/>
  <sheetViews>
    <sheetView view="pageBreakPreview" zoomScale="85" zoomScaleNormal="100" zoomScaleSheetLayoutView="85" workbookViewId="0">
      <selection activeCell="D17" sqref="D17"/>
    </sheetView>
  </sheetViews>
  <sheetFormatPr defaultColWidth="2.6640625" defaultRowHeight="13.2" x14ac:dyDescent="0.2"/>
  <cols>
    <col min="1" max="1" width="4.88671875" style="40" customWidth="1"/>
    <col min="2" max="10" width="15.6640625" style="40" customWidth="1"/>
    <col min="11" max="11" width="15.109375" style="40" customWidth="1"/>
    <col min="257" max="257" width="4.88671875" customWidth="1"/>
    <col min="258" max="266" width="15.6640625" customWidth="1"/>
    <col min="267" max="267" width="15.109375" customWidth="1"/>
    <col min="513" max="513" width="4.88671875" customWidth="1"/>
    <col min="514" max="522" width="15.6640625" customWidth="1"/>
    <col min="523" max="523" width="15.109375" customWidth="1"/>
    <col min="769" max="769" width="4.88671875" customWidth="1"/>
    <col min="770" max="778" width="15.6640625" customWidth="1"/>
    <col min="779" max="779" width="15.109375" customWidth="1"/>
    <col min="1025" max="1025" width="4.88671875" customWidth="1"/>
    <col min="1026" max="1034" width="15.6640625" customWidth="1"/>
    <col min="1035" max="1035" width="15.109375" customWidth="1"/>
    <col min="1281" max="1281" width="4.88671875" customWidth="1"/>
    <col min="1282" max="1290" width="15.6640625" customWidth="1"/>
    <col min="1291" max="1291" width="15.109375" customWidth="1"/>
    <col min="1537" max="1537" width="4.88671875" customWidth="1"/>
    <col min="1538" max="1546" width="15.6640625" customWidth="1"/>
    <col min="1547" max="1547" width="15.109375" customWidth="1"/>
    <col min="1793" max="1793" width="4.88671875" customWidth="1"/>
    <col min="1794" max="1802" width="15.6640625" customWidth="1"/>
    <col min="1803" max="1803" width="15.109375" customWidth="1"/>
    <col min="2049" max="2049" width="4.88671875" customWidth="1"/>
    <col min="2050" max="2058" width="15.6640625" customWidth="1"/>
    <col min="2059" max="2059" width="15.109375" customWidth="1"/>
    <col min="2305" max="2305" width="4.88671875" customWidth="1"/>
    <col min="2306" max="2314" width="15.6640625" customWidth="1"/>
    <col min="2315" max="2315" width="15.109375" customWidth="1"/>
    <col min="2561" max="2561" width="4.88671875" customWidth="1"/>
    <col min="2562" max="2570" width="15.6640625" customWidth="1"/>
    <col min="2571" max="2571" width="15.109375" customWidth="1"/>
    <col min="2817" max="2817" width="4.88671875" customWidth="1"/>
    <col min="2818" max="2826" width="15.6640625" customWidth="1"/>
    <col min="2827" max="2827" width="15.109375" customWidth="1"/>
    <col min="3073" max="3073" width="4.88671875" customWidth="1"/>
    <col min="3074" max="3082" width="15.6640625" customWidth="1"/>
    <col min="3083" max="3083" width="15.109375" customWidth="1"/>
    <col min="3329" max="3329" width="4.88671875" customWidth="1"/>
    <col min="3330" max="3338" width="15.6640625" customWidth="1"/>
    <col min="3339" max="3339" width="15.109375" customWidth="1"/>
    <col min="3585" max="3585" width="4.88671875" customWidth="1"/>
    <col min="3586" max="3594" width="15.6640625" customWidth="1"/>
    <col min="3595" max="3595" width="15.109375" customWidth="1"/>
    <col min="3841" max="3841" width="4.88671875" customWidth="1"/>
    <col min="3842" max="3850" width="15.6640625" customWidth="1"/>
    <col min="3851" max="3851" width="15.109375" customWidth="1"/>
    <col min="4097" max="4097" width="4.88671875" customWidth="1"/>
    <col min="4098" max="4106" width="15.6640625" customWidth="1"/>
    <col min="4107" max="4107" width="15.109375" customWidth="1"/>
    <col min="4353" max="4353" width="4.88671875" customWidth="1"/>
    <col min="4354" max="4362" width="15.6640625" customWidth="1"/>
    <col min="4363" max="4363" width="15.109375" customWidth="1"/>
    <col min="4609" max="4609" width="4.88671875" customWidth="1"/>
    <col min="4610" max="4618" width="15.6640625" customWidth="1"/>
    <col min="4619" max="4619" width="15.109375" customWidth="1"/>
    <col min="4865" max="4865" width="4.88671875" customWidth="1"/>
    <col min="4866" max="4874" width="15.6640625" customWidth="1"/>
    <col min="4875" max="4875" width="15.109375" customWidth="1"/>
    <col min="5121" max="5121" width="4.88671875" customWidth="1"/>
    <col min="5122" max="5130" width="15.6640625" customWidth="1"/>
    <col min="5131" max="5131" width="15.109375" customWidth="1"/>
    <col min="5377" max="5377" width="4.88671875" customWidth="1"/>
    <col min="5378" max="5386" width="15.6640625" customWidth="1"/>
    <col min="5387" max="5387" width="15.109375" customWidth="1"/>
    <col min="5633" max="5633" width="4.88671875" customWidth="1"/>
    <col min="5634" max="5642" width="15.6640625" customWidth="1"/>
    <col min="5643" max="5643" width="15.109375" customWidth="1"/>
    <col min="5889" max="5889" width="4.88671875" customWidth="1"/>
    <col min="5890" max="5898" width="15.6640625" customWidth="1"/>
    <col min="5899" max="5899" width="15.109375" customWidth="1"/>
    <col min="6145" max="6145" width="4.88671875" customWidth="1"/>
    <col min="6146" max="6154" width="15.6640625" customWidth="1"/>
    <col min="6155" max="6155" width="15.109375" customWidth="1"/>
    <col min="6401" max="6401" width="4.88671875" customWidth="1"/>
    <col min="6402" max="6410" width="15.6640625" customWidth="1"/>
    <col min="6411" max="6411" width="15.109375" customWidth="1"/>
    <col min="6657" max="6657" width="4.88671875" customWidth="1"/>
    <col min="6658" max="6666" width="15.6640625" customWidth="1"/>
    <col min="6667" max="6667" width="15.109375" customWidth="1"/>
    <col min="6913" max="6913" width="4.88671875" customWidth="1"/>
    <col min="6914" max="6922" width="15.6640625" customWidth="1"/>
    <col min="6923" max="6923" width="15.109375" customWidth="1"/>
    <col min="7169" max="7169" width="4.88671875" customWidth="1"/>
    <col min="7170" max="7178" width="15.6640625" customWidth="1"/>
    <col min="7179" max="7179" width="15.109375" customWidth="1"/>
    <col min="7425" max="7425" width="4.88671875" customWidth="1"/>
    <col min="7426" max="7434" width="15.6640625" customWidth="1"/>
    <col min="7435" max="7435" width="15.109375" customWidth="1"/>
    <col min="7681" max="7681" width="4.88671875" customWidth="1"/>
    <col min="7682" max="7690" width="15.6640625" customWidth="1"/>
    <col min="7691" max="7691" width="15.109375" customWidth="1"/>
    <col min="7937" max="7937" width="4.88671875" customWidth="1"/>
    <col min="7938" max="7946" width="15.6640625" customWidth="1"/>
    <col min="7947" max="7947" width="15.109375" customWidth="1"/>
    <col min="8193" max="8193" width="4.88671875" customWidth="1"/>
    <col min="8194" max="8202" width="15.6640625" customWidth="1"/>
    <col min="8203" max="8203" width="15.109375" customWidth="1"/>
    <col min="8449" max="8449" width="4.88671875" customWidth="1"/>
    <col min="8450" max="8458" width="15.6640625" customWidth="1"/>
    <col min="8459" max="8459" width="15.109375" customWidth="1"/>
    <col min="8705" max="8705" width="4.88671875" customWidth="1"/>
    <col min="8706" max="8714" width="15.6640625" customWidth="1"/>
    <col min="8715" max="8715" width="15.109375" customWidth="1"/>
    <col min="8961" max="8961" width="4.88671875" customWidth="1"/>
    <col min="8962" max="8970" width="15.6640625" customWidth="1"/>
    <col min="8971" max="8971" width="15.109375" customWidth="1"/>
    <col min="9217" max="9217" width="4.88671875" customWidth="1"/>
    <col min="9218" max="9226" width="15.6640625" customWidth="1"/>
    <col min="9227" max="9227" width="15.109375" customWidth="1"/>
    <col min="9473" max="9473" width="4.88671875" customWidth="1"/>
    <col min="9474" max="9482" width="15.6640625" customWidth="1"/>
    <col min="9483" max="9483" width="15.109375" customWidth="1"/>
    <col min="9729" max="9729" width="4.88671875" customWidth="1"/>
    <col min="9730" max="9738" width="15.6640625" customWidth="1"/>
    <col min="9739" max="9739" width="15.109375" customWidth="1"/>
    <col min="9985" max="9985" width="4.88671875" customWidth="1"/>
    <col min="9986" max="9994" width="15.6640625" customWidth="1"/>
    <col min="9995" max="9995" width="15.109375" customWidth="1"/>
    <col min="10241" max="10241" width="4.88671875" customWidth="1"/>
    <col min="10242" max="10250" width="15.6640625" customWidth="1"/>
    <col min="10251" max="10251" width="15.109375" customWidth="1"/>
    <col min="10497" max="10497" width="4.88671875" customWidth="1"/>
    <col min="10498" max="10506" width="15.6640625" customWidth="1"/>
    <col min="10507" max="10507" width="15.109375" customWidth="1"/>
    <col min="10753" max="10753" width="4.88671875" customWidth="1"/>
    <col min="10754" max="10762" width="15.6640625" customWidth="1"/>
    <col min="10763" max="10763" width="15.109375" customWidth="1"/>
    <col min="11009" max="11009" width="4.88671875" customWidth="1"/>
    <col min="11010" max="11018" width="15.6640625" customWidth="1"/>
    <col min="11019" max="11019" width="15.109375" customWidth="1"/>
    <col min="11265" max="11265" width="4.88671875" customWidth="1"/>
    <col min="11266" max="11274" width="15.6640625" customWidth="1"/>
    <col min="11275" max="11275" width="15.109375" customWidth="1"/>
    <col min="11521" max="11521" width="4.88671875" customWidth="1"/>
    <col min="11522" max="11530" width="15.6640625" customWidth="1"/>
    <col min="11531" max="11531" width="15.109375" customWidth="1"/>
    <col min="11777" max="11777" width="4.88671875" customWidth="1"/>
    <col min="11778" max="11786" width="15.6640625" customWidth="1"/>
    <col min="11787" max="11787" width="15.109375" customWidth="1"/>
    <col min="12033" max="12033" width="4.88671875" customWidth="1"/>
    <col min="12034" max="12042" width="15.6640625" customWidth="1"/>
    <col min="12043" max="12043" width="15.109375" customWidth="1"/>
    <col min="12289" max="12289" width="4.88671875" customWidth="1"/>
    <col min="12290" max="12298" width="15.6640625" customWidth="1"/>
    <col min="12299" max="12299" width="15.109375" customWidth="1"/>
    <col min="12545" max="12545" width="4.88671875" customWidth="1"/>
    <col min="12546" max="12554" width="15.6640625" customWidth="1"/>
    <col min="12555" max="12555" width="15.109375" customWidth="1"/>
    <col min="12801" max="12801" width="4.88671875" customWidth="1"/>
    <col min="12802" max="12810" width="15.6640625" customWidth="1"/>
    <col min="12811" max="12811" width="15.109375" customWidth="1"/>
    <col min="13057" max="13057" width="4.88671875" customWidth="1"/>
    <col min="13058" max="13066" width="15.6640625" customWidth="1"/>
    <col min="13067" max="13067" width="15.109375" customWidth="1"/>
    <col min="13313" max="13313" width="4.88671875" customWidth="1"/>
    <col min="13314" max="13322" width="15.6640625" customWidth="1"/>
    <col min="13323" max="13323" width="15.109375" customWidth="1"/>
    <col min="13569" max="13569" width="4.88671875" customWidth="1"/>
    <col min="13570" max="13578" width="15.6640625" customWidth="1"/>
    <col min="13579" max="13579" width="15.109375" customWidth="1"/>
    <col min="13825" max="13825" width="4.88671875" customWidth="1"/>
    <col min="13826" max="13834" width="15.6640625" customWidth="1"/>
    <col min="13835" max="13835" width="15.109375" customWidth="1"/>
    <col min="14081" max="14081" width="4.88671875" customWidth="1"/>
    <col min="14082" max="14090" width="15.6640625" customWidth="1"/>
    <col min="14091" max="14091" width="15.109375" customWidth="1"/>
    <col min="14337" max="14337" width="4.88671875" customWidth="1"/>
    <col min="14338" max="14346" width="15.6640625" customWidth="1"/>
    <col min="14347" max="14347" width="15.109375" customWidth="1"/>
    <col min="14593" max="14593" width="4.88671875" customWidth="1"/>
    <col min="14594" max="14602" width="15.6640625" customWidth="1"/>
    <col min="14603" max="14603" width="15.109375" customWidth="1"/>
    <col min="14849" max="14849" width="4.88671875" customWidth="1"/>
    <col min="14850" max="14858" width="15.6640625" customWidth="1"/>
    <col min="14859" max="14859" width="15.109375" customWidth="1"/>
    <col min="15105" max="15105" width="4.88671875" customWidth="1"/>
    <col min="15106" max="15114" width="15.6640625" customWidth="1"/>
    <col min="15115" max="15115" width="15.109375" customWidth="1"/>
    <col min="15361" max="15361" width="4.88671875" customWidth="1"/>
    <col min="15362" max="15370" width="15.6640625" customWidth="1"/>
    <col min="15371" max="15371" width="15.109375" customWidth="1"/>
    <col min="15617" max="15617" width="4.88671875" customWidth="1"/>
    <col min="15618" max="15626" width="15.6640625" customWidth="1"/>
    <col min="15627" max="15627" width="15.109375" customWidth="1"/>
    <col min="15873" max="15873" width="4.88671875" customWidth="1"/>
    <col min="15874" max="15882" width="15.6640625" customWidth="1"/>
    <col min="15883" max="15883" width="15.109375" customWidth="1"/>
    <col min="16129" max="16129" width="4.88671875" customWidth="1"/>
    <col min="16130" max="16138" width="15.6640625" customWidth="1"/>
    <col min="16139" max="16139" width="15.109375" customWidth="1"/>
  </cols>
  <sheetData>
    <row r="1" spans="1:25" ht="24.9" customHeight="1" x14ac:dyDescent="0.2">
      <c r="B1" s="40" t="s">
        <v>43</v>
      </c>
      <c r="K1" s="94" t="s">
        <v>44</v>
      </c>
    </row>
    <row r="2" spans="1:25" ht="24.9" customHeight="1" x14ac:dyDescent="0.2">
      <c r="B2" s="40" t="s">
        <v>45</v>
      </c>
      <c r="G2" s="226" t="s">
        <v>46</v>
      </c>
      <c r="H2" s="226"/>
      <c r="J2" s="95"/>
      <c r="K2" s="74" t="s">
        <v>47</v>
      </c>
      <c r="N2" s="15"/>
    </row>
    <row r="3" spans="1:25" ht="12" customHeight="1" thickBot="1" x14ac:dyDescent="0.25">
      <c r="N3" s="15"/>
    </row>
    <row r="4" spans="1:25" ht="30" customHeight="1" thickBot="1" x14ac:dyDescent="0.25">
      <c r="B4" s="182" t="s">
        <v>48</v>
      </c>
      <c r="C4" s="183"/>
      <c r="D4" s="184"/>
      <c r="E4" s="227"/>
      <c r="F4" s="227"/>
      <c r="G4" s="227"/>
      <c r="H4" s="227"/>
      <c r="I4" s="228"/>
      <c r="J4" s="96"/>
      <c r="K4" s="14"/>
      <c r="L4" s="3"/>
      <c r="M4" s="1"/>
      <c r="N4" s="1"/>
      <c r="O4" s="1"/>
      <c r="P4" s="1"/>
      <c r="Q4" s="1"/>
      <c r="R4" s="2"/>
    </row>
    <row r="5" spans="1:25" ht="24.9" customHeight="1" thickBo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"/>
      <c r="N5" s="1"/>
      <c r="O5" s="1"/>
      <c r="P5" s="1"/>
      <c r="Q5" s="1"/>
      <c r="R5" s="2"/>
    </row>
    <row r="6" spans="1:25" ht="24.9" customHeight="1" thickBot="1" x14ac:dyDescent="0.25">
      <c r="B6" s="97" t="s">
        <v>0</v>
      </c>
      <c r="C6" s="98"/>
      <c r="D6" s="99" t="s">
        <v>1</v>
      </c>
      <c r="E6" s="229" t="s">
        <v>49</v>
      </c>
      <c r="F6" s="230"/>
      <c r="G6" s="231" t="s">
        <v>50</v>
      </c>
      <c r="H6" s="232"/>
      <c r="I6" s="26"/>
      <c r="J6" s="3"/>
      <c r="K6" s="26"/>
      <c r="L6" s="16"/>
      <c r="M6" s="16"/>
      <c r="N6" s="1"/>
      <c r="O6" s="1"/>
      <c r="P6" s="1"/>
      <c r="Q6" s="1"/>
      <c r="R6" s="1"/>
      <c r="Y6" s="100"/>
    </row>
    <row r="7" spans="1:25" ht="24.9" customHeight="1" x14ac:dyDescent="0.2">
      <c r="B7" s="216" t="s">
        <v>51</v>
      </c>
      <c r="C7" s="217"/>
      <c r="D7" s="220" t="str">
        <f>IF(E7+E8&lt;=G7,"適","不適")</f>
        <v>適</v>
      </c>
      <c r="E7" s="101">
        <f>I13</f>
        <v>0</v>
      </c>
      <c r="F7" s="102" t="s">
        <v>52</v>
      </c>
      <c r="G7" s="222">
        <f>E21</f>
        <v>0</v>
      </c>
      <c r="H7" s="224" t="s">
        <v>53</v>
      </c>
      <c r="I7" s="103"/>
      <c r="J7" s="3"/>
      <c r="K7" s="93"/>
      <c r="L7" s="104"/>
      <c r="M7" s="7"/>
      <c r="N7" s="3"/>
      <c r="O7" s="1"/>
      <c r="P7" s="1"/>
      <c r="Q7" s="1"/>
      <c r="R7" s="1"/>
    </row>
    <row r="8" spans="1:25" ht="24.9" customHeight="1" x14ac:dyDescent="0.2">
      <c r="B8" s="218"/>
      <c r="C8" s="219"/>
      <c r="D8" s="221"/>
      <c r="E8" s="105">
        <f>I14</f>
        <v>0</v>
      </c>
      <c r="F8" s="106" t="s">
        <v>54</v>
      </c>
      <c r="G8" s="223"/>
      <c r="H8" s="225"/>
      <c r="I8" s="103"/>
      <c r="J8" s="8"/>
      <c r="K8" s="5"/>
      <c r="L8" s="107"/>
      <c r="N8" s="1"/>
      <c r="O8" s="1"/>
      <c r="P8" s="1"/>
      <c r="Q8" s="1"/>
      <c r="R8" s="1"/>
    </row>
    <row r="9" spans="1:25" ht="24.9" customHeight="1" thickBot="1" x14ac:dyDescent="0.25">
      <c r="B9" s="233" t="s">
        <v>55</v>
      </c>
      <c r="C9" s="234"/>
      <c r="D9" s="108" t="str">
        <f>IF(E9+E10&lt;=G9,"適","不適")</f>
        <v>適</v>
      </c>
      <c r="E9" s="109">
        <f>I15</f>
        <v>0</v>
      </c>
      <c r="F9" s="110" t="s">
        <v>56</v>
      </c>
      <c r="G9" s="111">
        <f>IF(F23&gt;F25,F23,F25)</f>
        <v>0</v>
      </c>
      <c r="H9" s="112" t="s">
        <v>57</v>
      </c>
      <c r="I9" s="113"/>
      <c r="J9" s="114"/>
      <c r="K9" s="114"/>
      <c r="L9" s="104"/>
      <c r="M9" s="7"/>
      <c r="N9" s="1" t="s">
        <v>58</v>
      </c>
      <c r="O9" s="1"/>
      <c r="P9" s="1"/>
      <c r="Q9" s="1"/>
      <c r="R9" s="1"/>
    </row>
    <row r="10" spans="1:25" ht="24.9" customHeight="1" x14ac:dyDescent="0.2">
      <c r="B10" s="51" t="s">
        <v>59</v>
      </c>
      <c r="C10" s="6"/>
      <c r="D10" s="93"/>
      <c r="E10" s="93"/>
      <c r="F10" s="103"/>
      <c r="G10" s="103"/>
      <c r="H10" s="103"/>
      <c r="I10" s="103"/>
      <c r="J10" s="8"/>
      <c r="K10" s="12"/>
      <c r="L10" s="104"/>
      <c r="M10" s="7"/>
      <c r="N10" s="1"/>
      <c r="O10" s="1"/>
      <c r="P10" s="1"/>
      <c r="Q10" s="1"/>
      <c r="R10" s="1"/>
    </row>
    <row r="11" spans="1:25" ht="15.45" customHeight="1" x14ac:dyDescent="0.2">
      <c r="A11" s="41"/>
      <c r="C11" s="6"/>
      <c r="D11" s="93"/>
      <c r="E11" s="93"/>
      <c r="F11" s="103"/>
      <c r="G11" s="103"/>
      <c r="H11" s="103"/>
      <c r="I11" s="103"/>
      <c r="J11" s="8"/>
      <c r="K11" s="12"/>
      <c r="L11" s="104"/>
      <c r="M11" s="7"/>
      <c r="N11" s="1"/>
      <c r="O11" s="1"/>
      <c r="P11" s="1"/>
      <c r="Q11" s="1"/>
      <c r="R11" s="1"/>
    </row>
    <row r="12" spans="1:25" ht="24.9" customHeight="1" thickBot="1" x14ac:dyDescent="0.3">
      <c r="B12" s="11" t="s">
        <v>14</v>
      </c>
      <c r="C12" s="6"/>
      <c r="D12" s="93"/>
      <c r="E12" s="93"/>
      <c r="F12" s="103"/>
      <c r="G12" s="103"/>
      <c r="H12" s="103"/>
      <c r="I12" s="103"/>
      <c r="J12" s="8"/>
      <c r="K12" s="12"/>
      <c r="L12" s="104"/>
      <c r="M12" s="7"/>
      <c r="N12" s="1"/>
      <c r="O12" s="1"/>
      <c r="P12" s="1"/>
      <c r="Q12" s="1"/>
      <c r="R12" s="1"/>
    </row>
    <row r="13" spans="1:25" ht="24.9" customHeight="1" x14ac:dyDescent="0.2">
      <c r="B13" s="188" t="s">
        <v>60</v>
      </c>
      <c r="C13" s="235"/>
      <c r="D13" s="216" t="s">
        <v>51</v>
      </c>
      <c r="E13" s="240"/>
      <c r="F13" s="115" t="s">
        <v>61</v>
      </c>
      <c r="G13" s="152">
        <f>'小規模B型・事業所内保育（B型）（提出月1日現在）'!C19+'小規模B型・事業所内保育（B型）（提出月1日現在）'!D19</f>
        <v>0</v>
      </c>
      <c r="H13" s="116" t="s">
        <v>62</v>
      </c>
      <c r="I13" s="117">
        <f>G13*3.3</f>
        <v>0</v>
      </c>
      <c r="J13" s="118" t="s">
        <v>52</v>
      </c>
      <c r="K13" s="1"/>
      <c r="L13" s="1"/>
      <c r="M13" s="1"/>
      <c r="N13" s="1"/>
    </row>
    <row r="14" spans="1:25" ht="24.9" customHeight="1" x14ac:dyDescent="0.2">
      <c r="B14" s="236"/>
      <c r="C14" s="237"/>
      <c r="D14" s="241"/>
      <c r="E14" s="242"/>
      <c r="F14" s="119" t="s">
        <v>63</v>
      </c>
      <c r="G14" s="153">
        <f>'小規模B型・事業所内保育（B型）（提出月1日現在）'!F19</f>
        <v>0</v>
      </c>
      <c r="H14" s="120" t="s">
        <v>64</v>
      </c>
      <c r="I14" s="121">
        <f>G14*1.98</f>
        <v>0</v>
      </c>
      <c r="J14" s="122" t="s">
        <v>54</v>
      </c>
      <c r="K14" s="1"/>
      <c r="L14" s="1"/>
      <c r="M14" s="1"/>
      <c r="N14" s="1"/>
    </row>
    <row r="15" spans="1:25" ht="24.9" customHeight="1" thickBot="1" x14ac:dyDescent="0.25">
      <c r="B15" s="238"/>
      <c r="C15" s="239"/>
      <c r="D15" s="243" t="s">
        <v>65</v>
      </c>
      <c r="E15" s="244"/>
      <c r="F15" s="123" t="s">
        <v>63</v>
      </c>
      <c r="G15" s="154">
        <f>G14</f>
        <v>0</v>
      </c>
      <c r="H15" s="124" t="s">
        <v>62</v>
      </c>
      <c r="I15" s="125">
        <f>G15*3.3</f>
        <v>0</v>
      </c>
      <c r="J15" s="126" t="s">
        <v>56</v>
      </c>
      <c r="K15" s="2"/>
      <c r="L15" s="2"/>
      <c r="M15" s="2"/>
      <c r="N15" s="2"/>
    </row>
    <row r="16" spans="1:25" ht="24.9" customHeight="1" thickBot="1" x14ac:dyDescent="0.3">
      <c r="B16" s="11"/>
      <c r="C16" s="6"/>
      <c r="D16" s="127"/>
      <c r="E16" s="127"/>
      <c r="F16" s="127"/>
      <c r="G16" s="128"/>
      <c r="H16" s="128"/>
      <c r="I16" s="129"/>
      <c r="J16" s="8"/>
      <c r="K16" s="12"/>
      <c r="L16" s="104"/>
      <c r="M16" s="7"/>
      <c r="N16" s="1"/>
      <c r="O16" s="1"/>
      <c r="P16" s="1"/>
      <c r="Q16" s="1"/>
      <c r="R16" s="1"/>
    </row>
    <row r="17" spans="2:22" ht="24.9" customHeight="1" x14ac:dyDescent="0.2">
      <c r="B17" s="207" t="s">
        <v>66</v>
      </c>
      <c r="C17" s="245"/>
      <c r="D17" s="130" t="s">
        <v>67</v>
      </c>
      <c r="E17" s="131"/>
      <c r="F17" s="149" t="s">
        <v>68</v>
      </c>
      <c r="G17" s="51"/>
      <c r="H17" s="103"/>
      <c r="I17" s="132"/>
      <c r="J17" s="103"/>
      <c r="K17" s="103"/>
      <c r="L17" s="103"/>
      <c r="M17" s="8"/>
      <c r="N17" s="12"/>
      <c r="O17" s="104"/>
      <c r="P17" s="7"/>
      <c r="Q17" s="1"/>
      <c r="R17" s="1"/>
      <c r="S17" s="1"/>
      <c r="T17" s="1"/>
      <c r="U17" s="1"/>
    </row>
    <row r="18" spans="2:22" ht="24.9" customHeight="1" x14ac:dyDescent="0.2">
      <c r="B18" s="246"/>
      <c r="C18" s="247"/>
      <c r="D18" s="133"/>
      <c r="E18" s="134"/>
      <c r="F18" s="150" t="s">
        <v>68</v>
      </c>
      <c r="G18" s="135"/>
      <c r="H18" s="135"/>
      <c r="I18" s="136"/>
      <c r="J18" s="103"/>
      <c r="K18" s="103"/>
      <c r="L18" s="103"/>
      <c r="M18" s="103"/>
      <c r="N18" s="8"/>
      <c r="O18" s="12"/>
      <c r="P18" s="104"/>
      <c r="Q18" s="7"/>
      <c r="R18" s="1"/>
      <c r="S18" s="1"/>
      <c r="T18" s="1"/>
      <c r="U18" s="1"/>
      <c r="V18" s="1"/>
    </row>
    <row r="19" spans="2:22" ht="24.9" customHeight="1" x14ac:dyDescent="0.2">
      <c r="B19" s="246"/>
      <c r="C19" s="247"/>
      <c r="D19" s="133"/>
      <c r="E19" s="134"/>
      <c r="F19" s="150" t="s">
        <v>68</v>
      </c>
      <c r="G19" s="135"/>
      <c r="H19" s="93"/>
      <c r="I19" s="136"/>
      <c r="J19" s="103"/>
      <c r="K19" s="103"/>
      <c r="L19" s="103"/>
      <c r="M19" s="8"/>
      <c r="N19" s="12"/>
      <c r="O19" s="104"/>
      <c r="P19" s="7"/>
      <c r="Q19" s="1"/>
      <c r="R19" s="1"/>
      <c r="S19" s="1"/>
      <c r="T19" s="1"/>
      <c r="U19" s="1"/>
    </row>
    <row r="20" spans="2:22" ht="24.9" customHeight="1" thickBot="1" x14ac:dyDescent="0.25">
      <c r="B20" s="248"/>
      <c r="C20" s="249"/>
      <c r="D20" s="137"/>
      <c r="E20" s="138"/>
      <c r="F20" s="151" t="s">
        <v>68</v>
      </c>
      <c r="G20" s="135"/>
      <c r="H20" s="93"/>
      <c r="I20" s="136"/>
      <c r="J20" s="103"/>
      <c r="K20" s="103"/>
      <c r="L20" s="103"/>
      <c r="M20" s="8"/>
      <c r="N20" s="12"/>
      <c r="O20" s="104"/>
      <c r="P20" s="7"/>
      <c r="Q20" s="1"/>
      <c r="R20" s="1"/>
      <c r="S20" s="1"/>
      <c r="T20" s="1"/>
      <c r="U20" s="1"/>
    </row>
    <row r="21" spans="2:22" ht="24.9" customHeight="1" thickBot="1" x14ac:dyDescent="0.25">
      <c r="B21" s="269" t="s">
        <v>69</v>
      </c>
      <c r="C21" s="270"/>
      <c r="D21" s="139"/>
      <c r="E21" s="140">
        <f>E17+E18+E19+E20</f>
        <v>0</v>
      </c>
      <c r="F21" s="141" t="s">
        <v>53</v>
      </c>
      <c r="G21" s="142"/>
      <c r="H21" s="93"/>
      <c r="I21" s="250"/>
      <c r="J21" s="237"/>
      <c r="K21" s="251"/>
      <c r="L21" s="252"/>
      <c r="M21" s="143"/>
      <c r="N21" s="143"/>
      <c r="O21" s="1"/>
      <c r="P21" s="51"/>
      <c r="Q21" s="1"/>
      <c r="R21" s="1"/>
      <c r="S21" s="1"/>
      <c r="T21" s="9"/>
      <c r="U21" s="2"/>
    </row>
    <row r="22" spans="2:22" ht="17.25" customHeight="1" thickBot="1" x14ac:dyDescent="0.25">
      <c r="F22" s="143"/>
      <c r="J22" s="41"/>
      <c r="K22" s="144"/>
      <c r="L22" s="1"/>
      <c r="M22" s="1"/>
      <c r="N22" s="1"/>
      <c r="O22" s="1"/>
      <c r="P22" s="1"/>
      <c r="Q22" s="2"/>
    </row>
    <row r="23" spans="2:22" ht="24.9" customHeight="1" x14ac:dyDescent="0.2">
      <c r="B23" s="253" t="s">
        <v>70</v>
      </c>
      <c r="C23" s="254"/>
      <c r="D23" s="258" t="s">
        <v>71</v>
      </c>
      <c r="E23" s="259"/>
      <c r="F23" s="260"/>
      <c r="G23" s="261"/>
      <c r="H23" s="145" t="s">
        <v>72</v>
      </c>
      <c r="I23" s="2"/>
      <c r="J23" s="2"/>
      <c r="K23" s="2"/>
      <c r="L23" s="2"/>
      <c r="M23" s="2"/>
      <c r="N23" s="2"/>
      <c r="O23" s="2"/>
    </row>
    <row r="24" spans="2:22" ht="24.9" customHeight="1" x14ac:dyDescent="0.2">
      <c r="B24" s="255"/>
      <c r="C24" s="256"/>
      <c r="D24" s="262" t="s">
        <v>73</v>
      </c>
      <c r="E24" s="263"/>
      <c r="F24" s="264"/>
      <c r="G24" s="265"/>
      <c r="H24" s="266"/>
      <c r="I24" s="146" t="s">
        <v>74</v>
      </c>
      <c r="J24" s="2"/>
      <c r="K24" s="2"/>
      <c r="L24" s="2"/>
      <c r="M24" s="2"/>
      <c r="N24" s="2"/>
      <c r="O24" s="2"/>
    </row>
    <row r="25" spans="2:22" ht="24.9" customHeight="1" thickBot="1" x14ac:dyDescent="0.25">
      <c r="B25" s="238"/>
      <c r="C25" s="257"/>
      <c r="D25" s="155"/>
      <c r="E25" s="148" t="s">
        <v>76</v>
      </c>
      <c r="F25" s="267"/>
      <c r="G25" s="268"/>
      <c r="H25" s="147" t="s">
        <v>75</v>
      </c>
      <c r="I25" s="2"/>
      <c r="J25" s="2"/>
      <c r="K25" s="2"/>
      <c r="L25" s="2"/>
      <c r="M25" s="2"/>
      <c r="N25" s="2"/>
      <c r="O25" s="2"/>
    </row>
  </sheetData>
  <sheetProtection sheet="1" selectLockedCells="1"/>
  <mergeCells count="23">
    <mergeCell ref="I21:J21"/>
    <mergeCell ref="K21:L21"/>
    <mergeCell ref="B23:C25"/>
    <mergeCell ref="D23:E23"/>
    <mergeCell ref="F23:G23"/>
    <mergeCell ref="D24:E24"/>
    <mergeCell ref="F24:H24"/>
    <mergeCell ref="F25:G25"/>
    <mergeCell ref="B21:C21"/>
    <mergeCell ref="B9:C9"/>
    <mergeCell ref="B13:C15"/>
    <mergeCell ref="D13:E14"/>
    <mergeCell ref="D15:E15"/>
    <mergeCell ref="B17:C20"/>
    <mergeCell ref="B7:C8"/>
    <mergeCell ref="D7:D8"/>
    <mergeCell ref="G7:G8"/>
    <mergeCell ref="H7:H8"/>
    <mergeCell ref="G2:H2"/>
    <mergeCell ref="B4:C4"/>
    <mergeCell ref="D4:I4"/>
    <mergeCell ref="E6:F6"/>
    <mergeCell ref="G6:H6"/>
  </mergeCells>
  <phoneticPr fontId="4"/>
  <pageMargins left="0.78740157480314965" right="0.78740157480314965" top="0.78740157480314965" bottom="0.78740157480314965" header="0.51181102362204722" footer="0.51181102362204722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小規模B型・事業所内保育（B型）（提出月1日現在）</vt:lpstr>
      <vt:lpstr>小規模保育（Ａ型・Ｂ型），事業所内保育（提出月1日現在）</vt:lpstr>
      <vt:lpstr>'小規模B型・事業所内保育（B型）（提出月1日現在）'!Print_Area</vt:lpstr>
      <vt:lpstr>'小規模保育（Ａ型・Ｂ型），事業所内保育（提出月1日現在）'!Print_Area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齋藤　ゆい</cp:lastModifiedBy>
  <cp:lastPrinted>2025-04-23T06:19:09Z</cp:lastPrinted>
  <dcterms:created xsi:type="dcterms:W3CDTF">2011-06-03T01:13:34Z</dcterms:created>
  <dcterms:modified xsi:type="dcterms:W3CDTF">2025-06-05T07:54:35Z</dcterms:modified>
</cp:coreProperties>
</file>