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1_子どもの貧困対策\04 子ども食堂／子どもの食と居場所づくり事業\01-1★補助金\★02_HP掲載（様式等）\R06\02_実績報告関係\"/>
    </mc:Choice>
  </mc:AlternateContent>
  <bookViews>
    <workbookView xWindow="-15" yWindow="15" windowWidth="19230" windowHeight="3930"/>
  </bookViews>
  <sheets>
    <sheet name="積算内訳（個別対応方式)" sheetId="15" r:id="rId1"/>
    <sheet name="記入例（個別対応方式)" sheetId="7" r:id="rId2"/>
    <sheet name="積算内訳（全額控除方式）" sheetId="14" r:id="rId3"/>
    <sheet name="記入例（全額控除方式）" sheetId="9" r:id="rId4"/>
    <sheet name="積算内訳（一括比例配分）" sheetId="13" r:id="rId5"/>
    <sheet name="記入例（一括比例配分）" sheetId="11" r:id="rId6"/>
  </sheets>
  <definedNames>
    <definedName name="_xlnm.Print_Area" localSheetId="5">'記入例（一括比例配分）'!$A$1:$BC$41</definedName>
    <definedName name="_xlnm.Print_Area" localSheetId="1">'記入例（個別対応方式)'!$A$1:$BC$48</definedName>
    <definedName name="_xlnm.Print_Area" localSheetId="3">'記入例（全額控除方式）'!$A$1:$BC$41</definedName>
    <definedName name="_xlnm.Print_Area" localSheetId="4">'積算内訳（一括比例配分）'!$A$1:$BC$41</definedName>
    <definedName name="_xlnm.Print_Area" localSheetId="0">'積算内訳（個別対応方式)'!$A$1:$BC$48</definedName>
    <definedName name="_xlnm.Print_Area" localSheetId="2">'積算内訳（全額控除方式）'!$A$1:$BC$41</definedName>
  </definedNames>
  <calcPr calcId="162913" calcMode="manual"/>
</workbook>
</file>

<file path=xl/calcChain.xml><?xml version="1.0" encoding="utf-8"?>
<calcChain xmlns="http://schemas.openxmlformats.org/spreadsheetml/2006/main">
  <c r="C36" i="9" l="1"/>
  <c r="AC29" i="9"/>
  <c r="T29" i="9"/>
  <c r="N36" i="9" s="1"/>
  <c r="AL29" i="9"/>
  <c r="AN36" i="13"/>
  <c r="N37" i="7" l="1"/>
  <c r="C37" i="7"/>
  <c r="Y37" i="7"/>
  <c r="K45" i="7"/>
  <c r="AI43" i="7"/>
  <c r="Z41" i="7"/>
  <c r="AS37" i="7"/>
  <c r="C37" i="15" l="1"/>
  <c r="Z41" i="15" l="1"/>
  <c r="N41" i="15"/>
  <c r="C41" i="15"/>
  <c r="AS37" i="15"/>
  <c r="Y37" i="15"/>
  <c r="N37" i="15"/>
  <c r="AJ38" i="14" l="1"/>
  <c r="K45" i="15"/>
  <c r="AI43" i="15"/>
  <c r="T45" i="15" s="1"/>
  <c r="AX41" i="15"/>
  <c r="AN37" i="15"/>
  <c r="AL29" i="15"/>
  <c r="AC29" i="15"/>
  <c r="T29" i="15"/>
  <c r="K29" i="15"/>
  <c r="AU28" i="15"/>
  <c r="AU27" i="15"/>
  <c r="AU26" i="15"/>
  <c r="AU25" i="15"/>
  <c r="AU24" i="15"/>
  <c r="AO36" i="14"/>
  <c r="C36" i="14"/>
  <c r="AL29" i="14"/>
  <c r="AC29" i="14"/>
  <c r="T29" i="14"/>
  <c r="K29" i="14"/>
  <c r="AU29" i="14" s="1"/>
  <c r="Z36" i="14" s="1"/>
  <c r="AU28" i="14"/>
  <c r="AU27" i="14"/>
  <c r="AU26" i="14"/>
  <c r="AU25" i="14"/>
  <c r="AU24" i="14"/>
  <c r="B36" i="13"/>
  <c r="AS36" i="13"/>
  <c r="AL29" i="13"/>
  <c r="AC29" i="13"/>
  <c r="T29" i="13"/>
  <c r="K29" i="13"/>
  <c r="N36" i="13" s="1"/>
  <c r="AU28" i="13"/>
  <c r="AU27" i="13"/>
  <c r="AU26" i="13"/>
  <c r="AU25" i="13"/>
  <c r="AU24" i="13"/>
  <c r="AC45" i="15" l="1"/>
  <c r="AU29" i="15"/>
  <c r="N36" i="14"/>
  <c r="AU29" i="13"/>
  <c r="Y36" i="13" s="1"/>
  <c r="AC38" i="13" s="1"/>
  <c r="AX41" i="7"/>
  <c r="C41" i="7"/>
  <c r="AI41" i="15" l="1"/>
  <c r="AU24" i="11"/>
  <c r="B36" i="11" l="1"/>
  <c r="AS36" i="11" l="1"/>
  <c r="AN36" i="11"/>
  <c r="AL29" i="11"/>
  <c r="AC29" i="11"/>
  <c r="T29" i="11"/>
  <c r="K29" i="11"/>
  <c r="AU28" i="11"/>
  <c r="AU27" i="11"/>
  <c r="AU26" i="11"/>
  <c r="AU25" i="11"/>
  <c r="N36" i="11" l="1"/>
  <c r="AU29" i="11"/>
  <c r="Y36" i="11" l="1"/>
  <c r="AC38" i="11" s="1"/>
  <c r="AO36" i="9"/>
  <c r="K29" i="9"/>
  <c r="AU28" i="9"/>
  <c r="AU27" i="9"/>
  <c r="AU26" i="9"/>
  <c r="AU25" i="9"/>
  <c r="AU24" i="9"/>
  <c r="AU29" i="9" l="1"/>
  <c r="Z36" i="9" s="1"/>
  <c r="AJ38" i="9" s="1"/>
  <c r="K29" i="7"/>
  <c r="AC29" i="7"/>
  <c r="N41" i="7" s="1"/>
  <c r="AN37" i="7" l="1"/>
  <c r="AL29" i="7"/>
  <c r="T29" i="7"/>
  <c r="AU28" i="7"/>
  <c r="AU27" i="7"/>
  <c r="AU26" i="7"/>
  <c r="AU25" i="7"/>
  <c r="AU24" i="7"/>
  <c r="AU29" i="7" l="1"/>
  <c r="AI41" i="7" l="1"/>
  <c r="T45" i="7" s="1"/>
  <c r="AC45" i="7" s="1"/>
</calcChain>
</file>

<file path=xl/comments1.xml><?xml version="1.0" encoding="utf-8"?>
<comments xmlns="http://schemas.openxmlformats.org/spreadsheetml/2006/main">
  <authors>
    <author>FINE_User</author>
  </authors>
  <commentList>
    <comment ref="A1" authorId="0" shapeId="0">
      <text>
        <r>
          <rPr>
            <b/>
            <sz val="14"/>
            <color indexed="81"/>
            <rFont val="ＭＳ ゴシック"/>
            <family val="3"/>
            <charset val="128"/>
          </rPr>
          <t>黄色のセルを入力
してください</t>
        </r>
      </text>
    </comment>
    <comment ref="E32" authorId="0" shapeId="0">
      <text>
        <r>
          <rPr>
            <sz val="9"/>
            <color indexed="81"/>
            <rFont val="MS P ゴシック"/>
            <family val="3"/>
            <charset val="128"/>
          </rPr>
          <t>端数処理は消費税の確定申告と同様に処理してください。</t>
        </r>
      </text>
    </comment>
    <comment ref="AK37" authorId="0" shapeId="0">
      <text>
        <r>
          <rPr>
            <sz val="12"/>
            <color indexed="81"/>
            <rFont val="ＭＳ ゴシック"/>
            <family val="3"/>
            <charset val="128"/>
          </rPr>
          <t>消費税率を入力</t>
        </r>
      </text>
    </comment>
    <comment ref="AU41" authorId="0" shapeId="0">
      <text>
        <r>
          <rPr>
            <sz val="12"/>
            <color indexed="81"/>
            <rFont val="ＭＳ ゴシック"/>
            <family val="3"/>
            <charset val="128"/>
          </rPr>
          <t>消費税率を入力</t>
        </r>
      </text>
    </comment>
  </commentList>
</comments>
</file>

<file path=xl/comments2.xml><?xml version="1.0" encoding="utf-8"?>
<comments xmlns="http://schemas.openxmlformats.org/spreadsheetml/2006/main">
  <authors>
    <author>FINE_User</author>
  </authors>
  <commentList>
    <comment ref="A1" authorId="0" shapeId="0">
      <text>
        <r>
          <rPr>
            <b/>
            <sz val="14"/>
            <color indexed="81"/>
            <rFont val="ＭＳ ゴシック"/>
            <family val="3"/>
            <charset val="128"/>
          </rPr>
          <t>黄色のセルを入力
してください</t>
        </r>
      </text>
    </comment>
    <comment ref="E32" authorId="0" shapeId="0">
      <text>
        <r>
          <rPr>
            <sz val="10"/>
            <color indexed="81"/>
            <rFont val="MS P ゴシック"/>
            <family val="3"/>
            <charset val="128"/>
          </rPr>
          <t>端数処理は消費税の確定申告と同様に処理してください。</t>
        </r>
      </text>
    </comment>
    <comment ref="AK37" authorId="0" shapeId="0">
      <text>
        <r>
          <rPr>
            <sz val="12"/>
            <color indexed="81"/>
            <rFont val="ＭＳ ゴシック"/>
            <family val="3"/>
            <charset val="128"/>
          </rPr>
          <t>消費税率を入力</t>
        </r>
      </text>
    </comment>
    <comment ref="AU41" authorId="0" shapeId="0">
      <text>
        <r>
          <rPr>
            <sz val="12"/>
            <color indexed="81"/>
            <rFont val="ＭＳ ゴシック"/>
            <family val="3"/>
            <charset val="128"/>
          </rPr>
          <t>消費税率を入力</t>
        </r>
      </text>
    </comment>
  </commentList>
</comments>
</file>

<file path=xl/comments3.xml><?xml version="1.0" encoding="utf-8"?>
<comments xmlns="http://schemas.openxmlformats.org/spreadsheetml/2006/main">
  <authors>
    <author>FINE_User</author>
  </authors>
  <commentList>
    <comment ref="A1" authorId="0" shapeId="0">
      <text>
        <r>
          <rPr>
            <b/>
            <sz val="14"/>
            <color indexed="81"/>
            <rFont val="ＭＳ ゴシック"/>
            <family val="3"/>
            <charset val="128"/>
          </rPr>
          <t>黄色のセルを入力
してください</t>
        </r>
      </text>
    </comment>
    <comment ref="E32" authorId="0" shapeId="0">
      <text>
        <r>
          <rPr>
            <sz val="9"/>
            <color indexed="81"/>
            <rFont val="MS P ゴシック"/>
            <family val="3"/>
            <charset val="128"/>
          </rPr>
          <t>端数処理は消費税の確定申告と同様に処理してください。</t>
        </r>
      </text>
    </comment>
    <comment ref="AL36" authorId="0" shapeId="0">
      <text>
        <r>
          <rPr>
            <sz val="12"/>
            <color indexed="81"/>
            <rFont val="ＭＳ ゴシック"/>
            <family val="3"/>
            <charset val="128"/>
          </rPr>
          <t>消費税率を入力</t>
        </r>
      </text>
    </comment>
  </commentList>
</comments>
</file>

<file path=xl/comments4.xml><?xml version="1.0" encoding="utf-8"?>
<comments xmlns="http://schemas.openxmlformats.org/spreadsheetml/2006/main">
  <authors>
    <author>FINE_User</author>
  </authors>
  <commentList>
    <comment ref="A1" authorId="0" shapeId="0">
      <text>
        <r>
          <rPr>
            <b/>
            <sz val="14"/>
            <color indexed="81"/>
            <rFont val="ＭＳ ゴシック"/>
            <family val="3"/>
            <charset val="128"/>
          </rPr>
          <t>黄色のセルを入力
してください</t>
        </r>
      </text>
    </comment>
    <comment ref="E32" authorId="0" shapeId="0">
      <text>
        <r>
          <rPr>
            <sz val="9"/>
            <color indexed="81"/>
            <rFont val="MS P ゴシック"/>
            <family val="3"/>
            <charset val="128"/>
          </rPr>
          <t>端数処理は消費税の確定申告と同様に処理してください。</t>
        </r>
      </text>
    </comment>
    <comment ref="AL36" authorId="0" shapeId="0">
      <text>
        <r>
          <rPr>
            <sz val="12"/>
            <color indexed="81"/>
            <rFont val="ＭＳ ゴシック"/>
            <family val="3"/>
            <charset val="128"/>
          </rPr>
          <t>消費税率を入力</t>
        </r>
      </text>
    </comment>
  </commentList>
</comments>
</file>

<file path=xl/comments5.xml><?xml version="1.0" encoding="utf-8"?>
<comments xmlns="http://schemas.openxmlformats.org/spreadsheetml/2006/main">
  <authors>
    <author>FINE_User</author>
  </authors>
  <commentList>
    <comment ref="A1" authorId="0" shapeId="0">
      <text>
        <r>
          <rPr>
            <b/>
            <sz val="14"/>
            <color indexed="81"/>
            <rFont val="ＭＳ ゴシック"/>
            <family val="3"/>
            <charset val="128"/>
          </rPr>
          <t>黄色のセルを入力
してください</t>
        </r>
      </text>
    </comment>
    <comment ref="E32" authorId="0" shapeId="0">
      <text>
        <r>
          <rPr>
            <sz val="9"/>
            <color indexed="81"/>
            <rFont val="MS P ゴシック"/>
            <family val="3"/>
            <charset val="128"/>
          </rPr>
          <t>端数処理は消費税の確定申告と同様に処理してください。</t>
        </r>
      </text>
    </comment>
    <comment ref="AK36" authorId="0" shapeId="0">
      <text>
        <r>
          <rPr>
            <sz val="12"/>
            <color indexed="81"/>
            <rFont val="ＭＳ ゴシック"/>
            <family val="3"/>
            <charset val="128"/>
          </rPr>
          <t>消費税率を入力</t>
        </r>
      </text>
    </comment>
  </commentList>
</comments>
</file>

<file path=xl/comments6.xml><?xml version="1.0" encoding="utf-8"?>
<comments xmlns="http://schemas.openxmlformats.org/spreadsheetml/2006/main">
  <authors>
    <author>FINE_User</author>
  </authors>
  <commentList>
    <comment ref="A1" authorId="0" shapeId="0">
      <text>
        <r>
          <rPr>
            <b/>
            <sz val="14"/>
            <color indexed="81"/>
            <rFont val="ＭＳ ゴシック"/>
            <family val="3"/>
            <charset val="128"/>
          </rPr>
          <t>黄色のセルを入力
してください</t>
        </r>
      </text>
    </comment>
    <comment ref="E32" authorId="0" shapeId="0">
      <text>
        <r>
          <rPr>
            <sz val="10"/>
            <color indexed="81"/>
            <rFont val="MS P ゴシック"/>
            <family val="3"/>
            <charset val="128"/>
          </rPr>
          <t>端数処理は消費税の確定申告と同様に処理してください。</t>
        </r>
      </text>
    </comment>
    <comment ref="AK36" authorId="0" shapeId="0">
      <text>
        <r>
          <rPr>
            <sz val="12"/>
            <color indexed="81"/>
            <rFont val="ＭＳ ゴシック"/>
            <family val="3"/>
            <charset val="128"/>
          </rPr>
          <t>消費税率を入力</t>
        </r>
      </text>
    </comment>
  </commentList>
</comments>
</file>

<file path=xl/sharedStrings.xml><?xml version="1.0" encoding="utf-8"?>
<sst xmlns="http://schemas.openxmlformats.org/spreadsheetml/2006/main" count="285" uniqueCount="59">
  <si>
    <t>４　補助事業名</t>
    <rPh sb="2" eb="4">
      <t>ホジョ</t>
    </rPh>
    <rPh sb="4" eb="6">
      <t>ジギョウ</t>
    </rPh>
    <rPh sb="6" eb="7">
      <t>メイ</t>
    </rPh>
    <phoneticPr fontId="1"/>
  </si>
  <si>
    <t>５　補助金確定額</t>
    <rPh sb="2" eb="5">
      <t>ホジョキン</t>
    </rPh>
    <rPh sb="5" eb="7">
      <t>カクテイ</t>
    </rPh>
    <rPh sb="7" eb="8">
      <t>ガク</t>
    </rPh>
    <phoneticPr fontId="1"/>
  </si>
  <si>
    <t>６　概要</t>
    <rPh sb="2" eb="4">
      <t>ガイヨウ</t>
    </rPh>
    <phoneticPr fontId="1"/>
  </si>
  <si>
    <t>円</t>
    <rPh sb="0" eb="1">
      <t>エン</t>
    </rPh>
    <phoneticPr fontId="1"/>
  </si>
  <si>
    <t>区　分</t>
    <rPh sb="0" eb="1">
      <t>ク</t>
    </rPh>
    <rPh sb="2" eb="3">
      <t>ブン</t>
    </rPh>
    <phoneticPr fontId="1"/>
  </si>
  <si>
    <t>経費の内訳</t>
    <rPh sb="0" eb="2">
      <t>ケイヒ</t>
    </rPh>
    <rPh sb="3" eb="5">
      <t>ウチワケ</t>
    </rPh>
    <phoneticPr fontId="1"/>
  </si>
  <si>
    <t>計</t>
    <rPh sb="0" eb="1">
      <t>ケイ</t>
    </rPh>
    <phoneticPr fontId="1"/>
  </si>
  <si>
    <t>課税仕入</t>
    <rPh sb="0" eb="2">
      <t>カゼイ</t>
    </rPh>
    <rPh sb="2" eb="4">
      <t>シイ</t>
    </rPh>
    <phoneticPr fontId="1"/>
  </si>
  <si>
    <t>非課税仕入</t>
    <rPh sb="0" eb="3">
      <t>ヒカゼイ</t>
    </rPh>
    <rPh sb="3" eb="5">
      <t>シイレ</t>
    </rPh>
    <phoneticPr fontId="1"/>
  </si>
  <si>
    <t>合　　計</t>
    <rPh sb="0" eb="1">
      <t>ア</t>
    </rPh>
    <rPh sb="3" eb="4">
      <t>ケイ</t>
    </rPh>
    <phoneticPr fontId="1"/>
  </si>
  <si>
    <t>（単位：円）</t>
    <rPh sb="1" eb="3">
      <t>タンイ</t>
    </rPh>
    <rPh sb="4" eb="5">
      <t>エン</t>
    </rPh>
    <phoneticPr fontId="1"/>
  </si>
  <si>
    <t>（２）課税売上割合</t>
    <rPh sb="3" eb="5">
      <t>カゼイ</t>
    </rPh>
    <rPh sb="5" eb="7">
      <t>ウリアゲ</t>
    </rPh>
    <rPh sb="7" eb="9">
      <t>ワリアイ</t>
    </rPh>
    <phoneticPr fontId="1"/>
  </si>
  <si>
    <t>×</t>
    <phoneticPr fontId="1"/>
  </si>
  <si>
    <t>＝</t>
    <phoneticPr fontId="1"/>
  </si>
  <si>
    <t>円 ×</t>
    <rPh sb="0" eb="1">
      <t>エン</t>
    </rPh>
    <phoneticPr fontId="1"/>
  </si>
  <si>
    <t>/</t>
    <phoneticPr fontId="1"/>
  </si>
  <si>
    <t>【添付書類】</t>
    <rPh sb="1" eb="3">
      <t>テンプ</t>
    </rPh>
    <rPh sb="3" eb="5">
      <t>ショルイ</t>
    </rPh>
    <phoneticPr fontId="1"/>
  </si>
  <si>
    <t>・課税期間分の消費税及び地方消費税の確定申告書（写し）</t>
    <rPh sb="1" eb="3">
      <t>カゼイ</t>
    </rPh>
    <rPh sb="3" eb="5">
      <t>キカン</t>
    </rPh>
    <rPh sb="5" eb="6">
      <t>ブン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8" eb="20">
      <t>カクテイ</t>
    </rPh>
    <rPh sb="20" eb="22">
      <t>シンコク</t>
    </rPh>
    <rPh sb="22" eb="23">
      <t>ショ</t>
    </rPh>
    <rPh sb="24" eb="25">
      <t>ウツ</t>
    </rPh>
    <phoneticPr fontId="1"/>
  </si>
  <si>
    <t>・課税売上割合・控除対象仕入税額等の計算表（写し）</t>
    <rPh sb="1" eb="3">
      <t>カゼイ</t>
    </rPh>
    <rPh sb="3" eb="5">
      <t>ウリアゲ</t>
    </rPh>
    <rPh sb="5" eb="7">
      <t>ワリアイ</t>
    </rPh>
    <rPh sb="8" eb="10">
      <t>コウジョ</t>
    </rPh>
    <rPh sb="10" eb="12">
      <t>タイショウ</t>
    </rPh>
    <rPh sb="12" eb="14">
      <t>シイレ</t>
    </rPh>
    <rPh sb="14" eb="16">
      <t>ゼイガク</t>
    </rPh>
    <rPh sb="16" eb="17">
      <t>トウ</t>
    </rPh>
    <rPh sb="18" eb="20">
      <t>ケイサン</t>
    </rPh>
    <rPh sb="20" eb="21">
      <t>ヒョウ</t>
    </rPh>
    <rPh sb="22" eb="23">
      <t>ウツ</t>
    </rPh>
    <phoneticPr fontId="1"/>
  </si>
  <si>
    <t>（円未満切り捨て）</t>
    <phoneticPr fontId="1"/>
  </si>
  <si>
    <t>（４）仕入控除税額（要返還額）</t>
    <rPh sb="3" eb="5">
      <t>シイレ</t>
    </rPh>
    <rPh sb="5" eb="7">
      <t>コウジョ</t>
    </rPh>
    <rPh sb="7" eb="9">
      <t>ゼイガク</t>
    </rPh>
    <rPh sb="10" eb="11">
      <t>ヨウ</t>
    </rPh>
    <rPh sb="11" eb="14">
      <t>ヘンカンガク</t>
    </rPh>
    <phoneticPr fontId="1"/>
  </si>
  <si>
    <t>課税売上対応分</t>
    <rPh sb="0" eb="2">
      <t>カゼイ</t>
    </rPh>
    <rPh sb="2" eb="4">
      <t>ウリアゲ</t>
    </rPh>
    <rPh sb="4" eb="6">
      <t>タイオウ</t>
    </rPh>
    <rPh sb="6" eb="7">
      <t>ブン</t>
    </rPh>
    <phoneticPr fontId="1"/>
  </si>
  <si>
    <t>非課税売上対応分</t>
    <rPh sb="0" eb="3">
      <t>ヒカゼイ</t>
    </rPh>
    <rPh sb="3" eb="5">
      <t>ウリアゲ</t>
    </rPh>
    <rPh sb="5" eb="7">
      <t>タイオウ</t>
    </rPh>
    <rPh sb="7" eb="8">
      <t>ブン</t>
    </rPh>
    <phoneticPr fontId="1"/>
  </si>
  <si>
    <t>共通対応分</t>
    <rPh sb="0" eb="2">
      <t>キョウツウ</t>
    </rPh>
    <rPh sb="2" eb="4">
      <t>タイオウ</t>
    </rPh>
    <rPh sb="4" eb="5">
      <t>ブン</t>
    </rPh>
    <phoneticPr fontId="1"/>
  </si>
  <si>
    <t>（１）補助金の使途（補助事業費）の内訳</t>
    <rPh sb="3" eb="6">
      <t>ホジョキン</t>
    </rPh>
    <rPh sb="7" eb="9">
      <t>シト</t>
    </rPh>
    <rPh sb="10" eb="12">
      <t>ホジョ</t>
    </rPh>
    <rPh sb="12" eb="14">
      <t>ジギョウ</t>
    </rPh>
    <rPh sb="14" eb="15">
      <t>ヒ</t>
    </rPh>
    <rPh sb="17" eb="19">
      <t>ウチワケ</t>
    </rPh>
    <phoneticPr fontId="1"/>
  </si>
  <si>
    <t>課税仕入額</t>
    <rPh sb="0" eb="2">
      <t>カゼイ</t>
    </rPh>
    <rPh sb="2" eb="5">
      <t>シイレガク</t>
    </rPh>
    <phoneticPr fontId="1"/>
  </si>
  <si>
    <t>円</t>
    <rPh sb="0" eb="1">
      <t>エン</t>
    </rPh>
    <phoneticPr fontId="1"/>
  </si>
  <si>
    <t>/</t>
    <phoneticPr fontId="1"/>
  </si>
  <si>
    <t>仕入総額</t>
    <rPh sb="0" eb="4">
      <t>シイレソウガク</t>
    </rPh>
    <phoneticPr fontId="1"/>
  </si>
  <si>
    <t>（３）仕入控除税額（要返還額）</t>
    <rPh sb="3" eb="5">
      <t>シイレ</t>
    </rPh>
    <rPh sb="5" eb="7">
      <t>コウジョ</t>
    </rPh>
    <rPh sb="7" eb="9">
      <t>ゼイガク</t>
    </rPh>
    <rPh sb="10" eb="11">
      <t>ヨウ</t>
    </rPh>
    <rPh sb="11" eb="14">
      <t>ヘンカンガク</t>
    </rPh>
    <phoneticPr fontId="1"/>
  </si>
  <si>
    <t>共通対応分</t>
    <rPh sb="0" eb="5">
      <t>キョウツウタイオウブン</t>
    </rPh>
    <phoneticPr fontId="1"/>
  </si>
  <si>
    <t>補助金確定額</t>
    <rPh sb="0" eb="3">
      <t>ホジョキン</t>
    </rPh>
    <rPh sb="3" eb="5">
      <t>カクテイ</t>
    </rPh>
    <rPh sb="5" eb="6">
      <t>ガク</t>
    </rPh>
    <phoneticPr fontId="1"/>
  </si>
  <si>
    <t>補助金確定額</t>
    <rPh sb="0" eb="6">
      <t>ホジョキンカクテイガク</t>
    </rPh>
    <phoneticPr fontId="1"/>
  </si>
  <si>
    <t>円</t>
    <rPh sb="0" eb="1">
      <t>エン</t>
    </rPh>
    <phoneticPr fontId="1"/>
  </si>
  <si>
    <t>×</t>
    <phoneticPr fontId="1"/>
  </si>
  <si>
    <t>課税仕入額</t>
    <rPh sb="0" eb="2">
      <t>カゼイ</t>
    </rPh>
    <rPh sb="2" eb="5">
      <t>シイレガク</t>
    </rPh>
    <phoneticPr fontId="1"/>
  </si>
  <si>
    <t>/</t>
    <phoneticPr fontId="1"/>
  </si>
  <si>
    <t>仕入総額</t>
    <rPh sb="0" eb="4">
      <t>シイレソウガク</t>
    </rPh>
    <phoneticPr fontId="1"/>
  </si>
  <si>
    <t>消費税</t>
    <rPh sb="0" eb="3">
      <t>ショウヒゼイ</t>
    </rPh>
    <phoneticPr fontId="1"/>
  </si>
  <si>
    <t>課税売上割合</t>
    <rPh sb="0" eb="2">
      <t>カゼイ</t>
    </rPh>
    <rPh sb="2" eb="4">
      <t>ウリアゲ</t>
    </rPh>
    <rPh sb="4" eb="6">
      <t>ワリアイ</t>
    </rPh>
    <phoneticPr fontId="1"/>
  </si>
  <si>
    <t>（円未満切り捨て）</t>
    <phoneticPr fontId="1"/>
  </si>
  <si>
    <t>＝</t>
    <phoneticPr fontId="1"/>
  </si>
  <si>
    <t>●課税売上対応分</t>
    <rPh sb="1" eb="3">
      <t>カゼイ</t>
    </rPh>
    <rPh sb="3" eb="5">
      <t>ウリアゲ</t>
    </rPh>
    <rPh sb="5" eb="8">
      <t>タイオウブン</t>
    </rPh>
    <phoneticPr fontId="1"/>
  </si>
  <si>
    <t>課税売上対応</t>
    <rPh sb="0" eb="2">
      <t>カゼイ</t>
    </rPh>
    <rPh sb="4" eb="6">
      <t>タイオウ</t>
    </rPh>
    <phoneticPr fontId="1"/>
  </si>
  <si>
    <t>/</t>
    <phoneticPr fontId="1"/>
  </si>
  <si>
    <t>共通売上対応</t>
    <rPh sb="0" eb="4">
      <t>キョウツウウリアゲ</t>
    </rPh>
    <rPh sb="4" eb="6">
      <t>タイオウ</t>
    </rPh>
    <phoneticPr fontId="1"/>
  </si>
  <si>
    <t>課税割合</t>
    <rPh sb="0" eb="2">
      <t>カゼイ</t>
    </rPh>
    <rPh sb="2" eb="4">
      <t>ワリアイ</t>
    </rPh>
    <phoneticPr fontId="1"/>
  </si>
  <si>
    <t>返還額合計</t>
    <rPh sb="0" eb="3">
      <t>ヘンカンガク</t>
    </rPh>
    <rPh sb="3" eb="5">
      <t>ゴウケイ</t>
    </rPh>
    <phoneticPr fontId="1"/>
  </si>
  <si>
    <t>＋</t>
    <phoneticPr fontId="1"/>
  </si>
  <si>
    <t>●共通売上対応分</t>
    <rPh sb="1" eb="3">
      <t>キョウツウ</t>
    </rPh>
    <rPh sb="3" eb="5">
      <t>ウリアゲ</t>
    </rPh>
    <rPh sb="5" eb="8">
      <t>タイオウブン</t>
    </rPh>
    <phoneticPr fontId="1"/>
  </si>
  <si>
    <t>消費税率</t>
    <rPh sb="0" eb="4">
      <t>ショウヒゼイリツ</t>
    </rPh>
    <phoneticPr fontId="1"/>
  </si>
  <si>
    <t>１　申請者の住所</t>
    <rPh sb="2" eb="5">
      <t>シンセイシャ</t>
    </rPh>
    <rPh sb="6" eb="8">
      <t>ジュウショ</t>
    </rPh>
    <phoneticPr fontId="1"/>
  </si>
  <si>
    <t>２　申請者の団体名</t>
    <rPh sb="2" eb="5">
      <t>シンセイシャ</t>
    </rPh>
    <rPh sb="6" eb="8">
      <t>ダンタイ</t>
    </rPh>
    <rPh sb="8" eb="9">
      <t>メイ</t>
    </rPh>
    <phoneticPr fontId="1"/>
  </si>
  <si>
    <t>３　代表者の役職・氏名</t>
    <rPh sb="2" eb="4">
      <t>ダイヒョウ</t>
    </rPh>
    <rPh sb="4" eb="5">
      <t>シャ</t>
    </rPh>
    <rPh sb="6" eb="8">
      <t>ヤクショク</t>
    </rPh>
    <rPh sb="9" eb="11">
      <t>シメイ</t>
    </rPh>
    <phoneticPr fontId="1"/>
  </si>
  <si>
    <t>令和６年度福岡市子どもの食と居場所づくり支援事業</t>
    <rPh sb="0" eb="2">
      <t>レイワ</t>
    </rPh>
    <rPh sb="3" eb="5">
      <t>ネンド</t>
    </rPh>
    <rPh sb="5" eb="8">
      <t>フクオカシ</t>
    </rPh>
    <rPh sb="8" eb="9">
      <t>コ</t>
    </rPh>
    <rPh sb="12" eb="13">
      <t>ショク</t>
    </rPh>
    <rPh sb="14" eb="17">
      <t>イバショ</t>
    </rPh>
    <rPh sb="20" eb="24">
      <t>シエンジギョウ</t>
    </rPh>
    <phoneticPr fontId="1"/>
  </si>
  <si>
    <t>令和○年度福岡市子どもの食と居場所づくり支援事業</t>
    <rPh sb="0" eb="2">
      <t>レイワ</t>
    </rPh>
    <rPh sb="3" eb="5">
      <t>ネンド</t>
    </rPh>
    <rPh sb="5" eb="7">
      <t>フクオカ</t>
    </rPh>
    <rPh sb="7" eb="8">
      <t>シ</t>
    </rPh>
    <rPh sb="8" eb="9">
      <t>コ</t>
    </rPh>
    <rPh sb="12" eb="13">
      <t>ショク</t>
    </rPh>
    <rPh sb="14" eb="17">
      <t>イバショ</t>
    </rPh>
    <rPh sb="20" eb="22">
      <t>シエン</t>
    </rPh>
    <rPh sb="22" eb="24">
      <t>ジギョウ</t>
    </rPh>
    <phoneticPr fontId="1"/>
  </si>
  <si>
    <t>○○費</t>
    <rPh sb="2" eb="3">
      <t>ヒ</t>
    </rPh>
    <phoneticPr fontId="1"/>
  </si>
  <si>
    <t>福岡市○○区○丁目○―○</t>
    <rPh sb="0" eb="3">
      <t>フクオカシ</t>
    </rPh>
    <rPh sb="3" eb="6">
      <t>マルマルク</t>
    </rPh>
    <rPh sb="7" eb="9">
      <t>チョウメ</t>
    </rPh>
    <phoneticPr fontId="1"/>
  </si>
  <si>
    <t>補助金に係る消費税及び地方消費税仕入控除税額積算内訳報告書</t>
    <rPh sb="0" eb="3">
      <t>ホジョキン</t>
    </rPh>
    <rPh sb="4" eb="5">
      <t>カカ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6" eb="18">
      <t>シイレ</t>
    </rPh>
    <rPh sb="18" eb="20">
      <t>コウジョ</t>
    </rPh>
    <rPh sb="20" eb="22">
      <t>ゼイガク</t>
    </rPh>
    <rPh sb="22" eb="24">
      <t>セキサン</t>
    </rPh>
    <rPh sb="24" eb="26">
      <t>ウチワケ</t>
    </rPh>
    <rPh sb="26" eb="28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</si>
</sst>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\ ;&quot;△ &quot;#,##0\ ;&quot;-&quot;\ "/>
    <numFmt numFmtId="177" formatCode="0.0000000000%"/>
    <numFmt numFmtId="178" formatCode="0.00000000000%"/>
    <numFmt numFmtId="179" formatCode="0.0000000000000%"/>
    <numFmt numFmtId="180" formatCode="#,##0\ ;&quot;△ &quot;#,##0\ ;&quot;&quot;\ "/>
    <numFmt numFmtId="181" formatCode="#,##0;&quot;△ &quot;#,##0;&quot;&quot;"/>
    <numFmt numFmtId="182" formatCode="#,##0_ 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indexed="81"/>
      <name val="ＭＳ ゴシック"/>
      <family val="3"/>
      <charset val="128"/>
    </font>
    <font>
      <sz val="12"/>
      <color indexed="8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10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9" fontId="3" fillId="0" borderId="0" xfId="2" applyNumberFormat="1" applyFont="1" applyAlignment="1">
      <alignment vertical="center"/>
    </xf>
    <xf numFmtId="178" fontId="3" fillId="0" borderId="0" xfId="2" applyNumberFormat="1" applyFont="1" applyAlignment="1">
      <alignment vertical="center"/>
    </xf>
    <xf numFmtId="178" fontId="3" fillId="0" borderId="0" xfId="2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38" fontId="3" fillId="0" borderId="0" xfId="1" applyFont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4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181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right" vertical="center"/>
    </xf>
    <xf numFmtId="177" fontId="3" fillId="0" borderId="0" xfId="2" applyNumberFormat="1" applyFont="1" applyAlignment="1">
      <alignment vertical="center"/>
    </xf>
    <xf numFmtId="182" fontId="3" fillId="0" borderId="0" xfId="2" applyNumberFormat="1" applyFont="1" applyAlignment="1">
      <alignment vertical="center"/>
    </xf>
    <xf numFmtId="181" fontId="3" fillId="0" borderId="0" xfId="0" applyNumberFormat="1" applyFont="1" applyBorder="1" applyAlignment="1">
      <alignment vertical="center"/>
    </xf>
    <xf numFmtId="182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7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38" fontId="3" fillId="2" borderId="0" xfId="1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82" fontId="3" fillId="0" borderId="4" xfId="0" applyNumberFormat="1" applyFont="1" applyBorder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182" fontId="7" fillId="0" borderId="4" xfId="0" applyNumberFormat="1" applyFont="1" applyBorder="1">
      <alignment vertical="center"/>
    </xf>
    <xf numFmtId="38" fontId="3" fillId="0" borderId="0" xfId="1" applyFont="1" applyAlignment="1">
      <alignment horizontal="center" vertical="center"/>
    </xf>
    <xf numFmtId="181" fontId="3" fillId="0" borderId="0" xfId="0" applyNumberFormat="1" applyFont="1" applyAlignment="1">
      <alignment vertical="center"/>
    </xf>
    <xf numFmtId="182" fontId="3" fillId="0" borderId="0" xfId="2" applyNumberFormat="1" applyFont="1" applyAlignment="1">
      <alignment vertical="center"/>
    </xf>
    <xf numFmtId="177" fontId="3" fillId="0" borderId="0" xfId="2" applyNumberFormat="1" applyFont="1" applyAlignment="1">
      <alignment vertical="center"/>
    </xf>
    <xf numFmtId="177" fontId="3" fillId="2" borderId="0" xfId="2" applyNumberFormat="1" applyFont="1" applyFill="1" applyAlignment="1">
      <alignment horizontal="left" vertical="center"/>
    </xf>
    <xf numFmtId="180" fontId="3" fillId="0" borderId="1" xfId="0" applyNumberFormat="1" applyFont="1" applyBorder="1" applyAlignment="1">
      <alignment vertical="center" shrinkToFit="1"/>
    </xf>
    <xf numFmtId="176" fontId="3" fillId="2" borderId="1" xfId="0" applyNumberFormat="1" applyFont="1" applyFill="1" applyBorder="1" applyAlignment="1">
      <alignment horizontal="center" vertical="center"/>
    </xf>
    <xf numFmtId="180" fontId="3" fillId="2" borderId="1" xfId="0" applyNumberFormat="1" applyFont="1" applyFill="1" applyBorder="1" applyAlignment="1">
      <alignment vertical="center" shrinkToFit="1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textRotation="255"/>
    </xf>
    <xf numFmtId="176" fontId="3" fillId="0" borderId="3" xfId="0" applyNumberFormat="1" applyFont="1" applyBorder="1" applyAlignment="1">
      <alignment horizontal="center" vertical="center" textRotation="255"/>
    </xf>
    <xf numFmtId="38" fontId="3" fillId="2" borderId="0" xfId="1" applyFont="1" applyFill="1" applyAlignment="1">
      <alignment vertical="center"/>
    </xf>
    <xf numFmtId="182" fontId="3" fillId="0" borderId="0" xfId="0" applyNumberFormat="1" applyFont="1">
      <alignment vertical="center"/>
    </xf>
    <xf numFmtId="176" fontId="7" fillId="0" borderId="4" xfId="0" applyNumberFormat="1" applyFont="1" applyBorder="1">
      <alignment vertical="center"/>
    </xf>
    <xf numFmtId="182" fontId="3" fillId="0" borderId="4" xfId="0" applyNumberFormat="1" applyFont="1" applyBorder="1" applyAlignment="1">
      <alignment vertical="center"/>
    </xf>
    <xf numFmtId="181" fontId="3" fillId="0" borderId="4" xfId="0" applyNumberFormat="1" applyFont="1" applyBorder="1" applyAlignment="1">
      <alignment horizontal="right" vertical="center"/>
    </xf>
    <xf numFmtId="181" fontId="3" fillId="0" borderId="4" xfId="0" applyNumberFormat="1" applyFont="1" applyBorder="1" applyAlignment="1">
      <alignment vertical="center"/>
    </xf>
    <xf numFmtId="177" fontId="3" fillId="0" borderId="0" xfId="2" applyNumberFormat="1" applyFont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G69"/>
  <sheetViews>
    <sheetView tabSelected="1" view="pageBreakPreview" zoomScale="70" zoomScaleNormal="70" zoomScaleSheetLayoutView="70" workbookViewId="0">
      <selection activeCell="A2" sqref="A2:BC2"/>
    </sheetView>
  </sheetViews>
  <sheetFormatPr defaultRowHeight="17.25"/>
  <cols>
    <col min="1" max="55" width="2.25" style="16" customWidth="1"/>
    <col min="56" max="16384" width="9" style="16"/>
  </cols>
  <sheetData>
    <row r="1" spans="1:55" ht="13.9" customHeight="1"/>
    <row r="2" spans="1:55" ht="26.25" customHeight="1">
      <c r="A2" s="30" t="s">
        <v>58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</row>
    <row r="3" spans="1:55" ht="9.4" customHeight="1"/>
    <row r="4" spans="1:55" ht="21.2" customHeight="1">
      <c r="A4" s="16" t="s">
        <v>51</v>
      </c>
    </row>
    <row r="5" spans="1:55" ht="26.25" customHeight="1"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</row>
    <row r="6" spans="1:55" ht="6" customHeight="1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ht="21.2" customHeight="1">
      <c r="A7" s="16" t="s">
        <v>52</v>
      </c>
    </row>
    <row r="8" spans="1:55" ht="26.25" customHeight="1"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</row>
    <row r="9" spans="1:55" ht="6" customHeight="1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ht="24" customHeight="1">
      <c r="A10" s="16" t="s">
        <v>53</v>
      </c>
    </row>
    <row r="11" spans="1:55" ht="26.25" customHeight="1"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</row>
    <row r="12" spans="1:55" ht="6" customHeight="1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ht="26.25" customHeight="1">
      <c r="A13" s="16" t="s">
        <v>0</v>
      </c>
    </row>
    <row r="14" spans="1:55" ht="26.25" customHeight="1">
      <c r="C14" s="28" t="s">
        <v>54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</row>
    <row r="15" spans="1:55" ht="6" customHeight="1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ht="21.2" customHeight="1">
      <c r="A16" s="16" t="s">
        <v>1</v>
      </c>
    </row>
    <row r="17" spans="1:55" ht="26.25" customHeight="1">
      <c r="C17" s="46"/>
      <c r="D17" s="46"/>
      <c r="E17" s="46"/>
      <c r="F17" s="46"/>
      <c r="G17" s="46"/>
      <c r="H17" s="46"/>
      <c r="I17" s="46"/>
      <c r="J17" s="46"/>
      <c r="K17" s="9" t="s">
        <v>3</v>
      </c>
      <c r="L17" s="2"/>
      <c r="M17" s="2"/>
      <c r="N17" s="2"/>
      <c r="O17" s="2"/>
    </row>
    <row r="18" spans="1:55" ht="6" customHeight="1">
      <c r="C18" s="18"/>
      <c r="D18" s="18"/>
      <c r="E18" s="18"/>
      <c r="F18" s="18"/>
      <c r="G18" s="18"/>
      <c r="H18" s="18"/>
      <c r="I18" s="18"/>
      <c r="J18" s="18"/>
      <c r="K18" s="18"/>
      <c r="L18" s="8"/>
      <c r="M18" s="8"/>
      <c r="N18" s="2"/>
      <c r="O18" s="2"/>
    </row>
    <row r="19" spans="1:55" ht="26.25" customHeight="1">
      <c r="A19" s="16" t="s">
        <v>2</v>
      </c>
    </row>
    <row r="20" spans="1:55" ht="21.2" customHeight="1">
      <c r="A20" s="16" t="s">
        <v>24</v>
      </c>
    </row>
    <row r="21" spans="1:55">
      <c r="BC21" s="4" t="s">
        <v>10</v>
      </c>
    </row>
    <row r="22" spans="1:55" ht="26.25" customHeight="1">
      <c r="B22" s="43" t="s">
        <v>4</v>
      </c>
      <c r="C22" s="43"/>
      <c r="D22" s="43"/>
      <c r="E22" s="43"/>
      <c r="F22" s="43"/>
      <c r="G22" s="43"/>
      <c r="H22" s="43"/>
      <c r="I22" s="43"/>
      <c r="J22" s="43"/>
      <c r="K22" s="43" t="s">
        <v>7</v>
      </c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 t="s">
        <v>8</v>
      </c>
      <c r="AM22" s="43"/>
      <c r="AN22" s="43"/>
      <c r="AO22" s="43"/>
      <c r="AP22" s="43"/>
      <c r="AQ22" s="43"/>
      <c r="AR22" s="43"/>
      <c r="AS22" s="43"/>
      <c r="AT22" s="43"/>
      <c r="AU22" s="43" t="s">
        <v>9</v>
      </c>
      <c r="AV22" s="43"/>
      <c r="AW22" s="43"/>
      <c r="AX22" s="43"/>
      <c r="AY22" s="43"/>
      <c r="AZ22" s="43"/>
      <c r="BA22" s="43"/>
      <c r="BB22" s="43"/>
      <c r="BC22" s="43"/>
    </row>
    <row r="23" spans="1:55" ht="26.25" customHeight="1">
      <c r="B23" s="43"/>
      <c r="C23" s="43"/>
      <c r="D23" s="43"/>
      <c r="E23" s="43"/>
      <c r="F23" s="43"/>
      <c r="G23" s="43"/>
      <c r="H23" s="43"/>
      <c r="I23" s="43"/>
      <c r="J23" s="43"/>
      <c r="K23" s="43" t="s">
        <v>21</v>
      </c>
      <c r="L23" s="43"/>
      <c r="M23" s="43"/>
      <c r="N23" s="43"/>
      <c r="O23" s="43"/>
      <c r="P23" s="43"/>
      <c r="Q23" s="43"/>
      <c r="R23" s="43"/>
      <c r="S23" s="43"/>
      <c r="T23" s="43" t="s">
        <v>22</v>
      </c>
      <c r="U23" s="43"/>
      <c r="V23" s="43"/>
      <c r="W23" s="43"/>
      <c r="X23" s="43"/>
      <c r="Y23" s="43"/>
      <c r="Z23" s="43"/>
      <c r="AA23" s="43"/>
      <c r="AB23" s="43"/>
      <c r="AC23" s="43" t="s">
        <v>23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</row>
    <row r="24" spans="1:55" ht="26.25" customHeight="1">
      <c r="B24" s="44" t="s">
        <v>5</v>
      </c>
      <c r="C24" s="44"/>
      <c r="D24" s="40"/>
      <c r="E24" s="40"/>
      <c r="F24" s="40"/>
      <c r="G24" s="40"/>
      <c r="H24" s="40"/>
      <c r="I24" s="40"/>
      <c r="J24" s="40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39">
        <f t="shared" ref="AU24:AU29" si="0">SUM(K24:AT24)</f>
        <v>0</v>
      </c>
      <c r="AV24" s="39"/>
      <c r="AW24" s="39"/>
      <c r="AX24" s="39"/>
      <c r="AY24" s="39"/>
      <c r="AZ24" s="39"/>
      <c r="BA24" s="39"/>
      <c r="BB24" s="39"/>
      <c r="BC24" s="39"/>
    </row>
    <row r="25" spans="1:55" ht="26.25" customHeight="1">
      <c r="B25" s="44"/>
      <c r="C25" s="44"/>
      <c r="D25" s="40"/>
      <c r="E25" s="40"/>
      <c r="F25" s="40"/>
      <c r="G25" s="40"/>
      <c r="H25" s="40"/>
      <c r="I25" s="40"/>
      <c r="J25" s="40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39">
        <f t="shared" si="0"/>
        <v>0</v>
      </c>
      <c r="AV25" s="39"/>
      <c r="AW25" s="39"/>
      <c r="AX25" s="39"/>
      <c r="AY25" s="39"/>
      <c r="AZ25" s="39"/>
      <c r="BA25" s="39"/>
      <c r="BB25" s="39"/>
      <c r="BC25" s="39"/>
    </row>
    <row r="26" spans="1:55" ht="26.25" customHeight="1">
      <c r="B26" s="44"/>
      <c r="C26" s="44"/>
      <c r="D26" s="40"/>
      <c r="E26" s="40"/>
      <c r="F26" s="40"/>
      <c r="G26" s="40"/>
      <c r="H26" s="40"/>
      <c r="I26" s="40"/>
      <c r="J26" s="40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39">
        <f t="shared" si="0"/>
        <v>0</v>
      </c>
      <c r="AV26" s="39"/>
      <c r="AW26" s="39"/>
      <c r="AX26" s="39"/>
      <c r="AY26" s="39"/>
      <c r="AZ26" s="39"/>
      <c r="BA26" s="39"/>
      <c r="BB26" s="39"/>
      <c r="BC26" s="39"/>
    </row>
    <row r="27" spans="1:55" ht="26.25" customHeight="1">
      <c r="B27" s="44"/>
      <c r="C27" s="44"/>
      <c r="D27" s="40"/>
      <c r="E27" s="40"/>
      <c r="F27" s="40"/>
      <c r="G27" s="40"/>
      <c r="H27" s="40"/>
      <c r="I27" s="40"/>
      <c r="J27" s="40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39">
        <f t="shared" si="0"/>
        <v>0</v>
      </c>
      <c r="AV27" s="39"/>
      <c r="AW27" s="39"/>
      <c r="AX27" s="39"/>
      <c r="AY27" s="39"/>
      <c r="AZ27" s="39"/>
      <c r="BA27" s="39"/>
      <c r="BB27" s="39"/>
      <c r="BC27" s="39"/>
    </row>
    <row r="28" spans="1:55" ht="26.25" customHeight="1">
      <c r="B28" s="44"/>
      <c r="C28" s="44"/>
      <c r="D28" s="40"/>
      <c r="E28" s="40"/>
      <c r="F28" s="40"/>
      <c r="G28" s="40"/>
      <c r="H28" s="40"/>
      <c r="I28" s="40"/>
      <c r="J28" s="40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39">
        <f t="shared" si="0"/>
        <v>0</v>
      </c>
      <c r="AV28" s="39"/>
      <c r="AW28" s="39"/>
      <c r="AX28" s="39"/>
      <c r="AY28" s="39"/>
      <c r="AZ28" s="39"/>
      <c r="BA28" s="39"/>
      <c r="BB28" s="39"/>
      <c r="BC28" s="39"/>
    </row>
    <row r="29" spans="1:55" ht="26.25" customHeight="1">
      <c r="B29" s="44"/>
      <c r="C29" s="45"/>
      <c r="D29" s="42" t="s">
        <v>6</v>
      </c>
      <c r="E29" s="43"/>
      <c r="F29" s="43"/>
      <c r="G29" s="43"/>
      <c r="H29" s="43"/>
      <c r="I29" s="43"/>
      <c r="J29" s="43"/>
      <c r="K29" s="39">
        <f>SUM(K24:S28)</f>
        <v>0</v>
      </c>
      <c r="L29" s="39"/>
      <c r="M29" s="39"/>
      <c r="N29" s="39"/>
      <c r="O29" s="39"/>
      <c r="P29" s="39"/>
      <c r="Q29" s="39"/>
      <c r="R29" s="39"/>
      <c r="S29" s="39"/>
      <c r="T29" s="39">
        <f>SUM(T24:AB28)</f>
        <v>0</v>
      </c>
      <c r="U29" s="39"/>
      <c r="V29" s="39"/>
      <c r="W29" s="39"/>
      <c r="X29" s="39"/>
      <c r="Y29" s="39"/>
      <c r="Z29" s="39"/>
      <c r="AA29" s="39"/>
      <c r="AB29" s="39"/>
      <c r="AC29" s="39">
        <f t="shared" ref="AC29" si="1">SUM(AC24:AK28)</f>
        <v>0</v>
      </c>
      <c r="AD29" s="39"/>
      <c r="AE29" s="39"/>
      <c r="AF29" s="39"/>
      <c r="AG29" s="39"/>
      <c r="AH29" s="39"/>
      <c r="AI29" s="39"/>
      <c r="AJ29" s="39"/>
      <c r="AK29" s="39"/>
      <c r="AL29" s="39">
        <f t="shared" ref="AL29" si="2">SUM(AL24:AT28)</f>
        <v>0</v>
      </c>
      <c r="AM29" s="39"/>
      <c r="AN29" s="39"/>
      <c r="AO29" s="39"/>
      <c r="AP29" s="39"/>
      <c r="AQ29" s="39"/>
      <c r="AR29" s="39"/>
      <c r="AS29" s="39"/>
      <c r="AT29" s="39"/>
      <c r="AU29" s="39">
        <f t="shared" si="0"/>
        <v>0</v>
      </c>
      <c r="AV29" s="39"/>
      <c r="AW29" s="39"/>
      <c r="AX29" s="39"/>
      <c r="AY29" s="39"/>
      <c r="AZ29" s="39"/>
      <c r="BA29" s="39"/>
      <c r="BB29" s="39"/>
      <c r="BC29" s="39"/>
    </row>
    <row r="30" spans="1:55" ht="14.65" customHeight="1"/>
    <row r="31" spans="1:55" ht="26.25" customHeight="1">
      <c r="A31" s="16" t="s">
        <v>11</v>
      </c>
    </row>
    <row r="32" spans="1:55" ht="26.25" customHeight="1"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6"/>
      <c r="P32" s="6"/>
      <c r="Q32" s="5"/>
    </row>
    <row r="33" spans="1:55" ht="10.15" customHeight="1">
      <c r="E33" s="7"/>
      <c r="F33" s="7"/>
      <c r="G33" s="7"/>
      <c r="H33" s="7"/>
      <c r="I33" s="7"/>
      <c r="J33" s="7"/>
      <c r="K33" s="7"/>
      <c r="L33" s="7"/>
      <c r="M33" s="7"/>
      <c r="N33" s="7"/>
      <c r="O33" s="6"/>
      <c r="P33" s="6"/>
      <c r="Q33" s="5"/>
    </row>
    <row r="34" spans="1:55" ht="26.25" customHeight="1">
      <c r="A34" s="16" t="s">
        <v>20</v>
      </c>
    </row>
    <row r="35" spans="1:55" ht="26.25" customHeight="1">
      <c r="B35" s="16" t="s">
        <v>42</v>
      </c>
    </row>
    <row r="36" spans="1:55" ht="26.25" customHeight="1">
      <c r="C36" s="30" t="s">
        <v>32</v>
      </c>
      <c r="D36" s="30"/>
      <c r="E36" s="30"/>
      <c r="F36" s="30"/>
      <c r="G36" s="30"/>
      <c r="H36" s="30"/>
      <c r="I36" s="30"/>
      <c r="J36" s="30"/>
      <c r="N36" s="30" t="s">
        <v>43</v>
      </c>
      <c r="O36" s="30"/>
      <c r="P36" s="30"/>
      <c r="Q36" s="30"/>
      <c r="R36" s="30"/>
      <c r="S36" s="30"/>
      <c r="T36" s="30"/>
      <c r="U36" s="30"/>
      <c r="Y36" s="30" t="s">
        <v>37</v>
      </c>
      <c r="Z36" s="30"/>
      <c r="AA36" s="30"/>
      <c r="AB36" s="30"/>
      <c r="AC36" s="30"/>
      <c r="AD36" s="30"/>
      <c r="AE36" s="30"/>
      <c r="AI36" s="30" t="s">
        <v>50</v>
      </c>
      <c r="AJ36" s="30"/>
      <c r="AK36" s="30"/>
      <c r="AL36" s="30"/>
      <c r="AM36" s="30"/>
      <c r="AN36" s="30"/>
      <c r="AO36" s="30"/>
      <c r="AP36" s="30"/>
    </row>
    <row r="37" spans="1:55" ht="26.25" customHeight="1" thickBot="1">
      <c r="C37" s="35">
        <f>C17</f>
        <v>0</v>
      </c>
      <c r="D37" s="35"/>
      <c r="E37" s="35"/>
      <c r="F37" s="35"/>
      <c r="G37" s="35"/>
      <c r="H37" s="35"/>
      <c r="I37" s="35"/>
      <c r="J37" s="35"/>
      <c r="K37" s="2" t="s">
        <v>14</v>
      </c>
      <c r="L37" s="2"/>
      <c r="M37" s="2"/>
      <c r="N37" s="36">
        <f>K29</f>
        <v>0</v>
      </c>
      <c r="O37" s="36"/>
      <c r="P37" s="36"/>
      <c r="Q37" s="36"/>
      <c r="R37" s="36"/>
      <c r="S37" s="36"/>
      <c r="T37" s="36"/>
      <c r="U37" s="36"/>
      <c r="V37" s="19" t="s">
        <v>33</v>
      </c>
      <c r="X37" s="16" t="s">
        <v>44</v>
      </c>
      <c r="Y37" s="26">
        <f>AU29</f>
        <v>0</v>
      </c>
      <c r="Z37" s="26"/>
      <c r="AA37" s="26"/>
      <c r="AB37" s="26"/>
      <c r="AC37" s="26"/>
      <c r="AD37" s="26"/>
      <c r="AE37" s="26"/>
      <c r="AF37" s="26"/>
      <c r="AG37" s="16" t="s">
        <v>33</v>
      </c>
      <c r="AI37" s="2" t="s">
        <v>12</v>
      </c>
      <c r="AJ37" s="2"/>
      <c r="AK37" s="27"/>
      <c r="AL37" s="27"/>
      <c r="AM37" s="16" t="s">
        <v>15</v>
      </c>
      <c r="AN37" s="34" t="str">
        <f>IF(AK37="","",VLOOKUP(AK37,BF51:BG54,2,FALSE))</f>
        <v/>
      </c>
      <c r="AO37" s="34"/>
      <c r="AP37" s="34"/>
      <c r="AQ37" s="30" t="s">
        <v>13</v>
      </c>
      <c r="AR37" s="30"/>
      <c r="AS37" s="31" t="str">
        <f>IF(AK37="","0",ROUNDDOWN(C37*N37/Y37*AK37/AN37,0))</f>
        <v>0</v>
      </c>
      <c r="AT37" s="31"/>
      <c r="AU37" s="31"/>
      <c r="AV37" s="31"/>
      <c r="AW37" s="31"/>
      <c r="AX37" s="31"/>
      <c r="AY37" s="31"/>
      <c r="AZ37" s="10" t="s">
        <v>3</v>
      </c>
    </row>
    <row r="38" spans="1:55" ht="21.2" customHeight="1" thickTop="1">
      <c r="AR38" s="16" t="s">
        <v>19</v>
      </c>
    </row>
    <row r="39" spans="1:55" ht="21.2" customHeight="1">
      <c r="B39" s="16" t="s">
        <v>49</v>
      </c>
    </row>
    <row r="40" spans="1:55" ht="23.25" customHeight="1">
      <c r="C40" s="30" t="s">
        <v>32</v>
      </c>
      <c r="D40" s="30"/>
      <c r="E40" s="30"/>
      <c r="F40" s="30"/>
      <c r="G40" s="30"/>
      <c r="H40" s="30"/>
      <c r="I40" s="30"/>
      <c r="J40" s="30"/>
      <c r="N40" s="30" t="s">
        <v>45</v>
      </c>
      <c r="O40" s="30"/>
      <c r="P40" s="30"/>
      <c r="Q40" s="30"/>
      <c r="R40" s="30"/>
      <c r="S40" s="30"/>
      <c r="T40" s="30"/>
      <c r="U40" s="30"/>
      <c r="Y40" s="2"/>
      <c r="Z40" s="30" t="s">
        <v>46</v>
      </c>
      <c r="AA40" s="30"/>
      <c r="AB40" s="30"/>
      <c r="AC40" s="30"/>
      <c r="AD40" s="30"/>
      <c r="AE40" s="30"/>
      <c r="AF40" s="30"/>
      <c r="AG40" s="30"/>
      <c r="AI40" s="30" t="s">
        <v>37</v>
      </c>
      <c r="AJ40" s="30"/>
      <c r="AK40" s="30"/>
      <c r="AL40" s="30"/>
      <c r="AM40" s="30"/>
      <c r="AN40" s="30"/>
      <c r="AO40" s="30"/>
      <c r="AP40" s="30"/>
      <c r="AT40" s="30" t="s">
        <v>50</v>
      </c>
      <c r="AU40" s="30"/>
      <c r="AV40" s="30"/>
      <c r="AW40" s="30"/>
      <c r="AX40" s="30"/>
      <c r="AY40" s="30"/>
      <c r="AZ40" s="30"/>
    </row>
    <row r="41" spans="1:55" ht="26.25" customHeight="1">
      <c r="C41" s="35">
        <f>C17</f>
        <v>0</v>
      </c>
      <c r="D41" s="35"/>
      <c r="E41" s="35"/>
      <c r="F41" s="35"/>
      <c r="G41" s="35"/>
      <c r="H41" s="35"/>
      <c r="I41" s="35"/>
      <c r="J41" s="35"/>
      <c r="K41" s="2" t="s">
        <v>14</v>
      </c>
      <c r="L41" s="2"/>
      <c r="M41" s="2"/>
      <c r="N41" s="36">
        <f>AC29</f>
        <v>0</v>
      </c>
      <c r="O41" s="36"/>
      <c r="P41" s="36"/>
      <c r="Q41" s="36"/>
      <c r="R41" s="36"/>
      <c r="S41" s="36"/>
      <c r="T41" s="36"/>
      <c r="U41" s="36"/>
      <c r="V41" s="19" t="s">
        <v>33</v>
      </c>
      <c r="W41" s="19"/>
      <c r="X41" s="19" t="s">
        <v>34</v>
      </c>
      <c r="Y41" s="19"/>
      <c r="Z41" s="37">
        <f>E32</f>
        <v>0</v>
      </c>
      <c r="AA41" s="37"/>
      <c r="AB41" s="37"/>
      <c r="AC41" s="37"/>
      <c r="AD41" s="37"/>
      <c r="AE41" s="37"/>
      <c r="AF41" s="37"/>
      <c r="AG41" s="37"/>
      <c r="AH41" s="16" t="s">
        <v>44</v>
      </c>
      <c r="AI41" s="26">
        <f>AU29</f>
        <v>0</v>
      </c>
      <c r="AJ41" s="26"/>
      <c r="AK41" s="26"/>
      <c r="AL41" s="26"/>
      <c r="AM41" s="26"/>
      <c r="AN41" s="26"/>
      <c r="AO41" s="26"/>
      <c r="AP41" s="26"/>
      <c r="AQ41" s="16" t="s">
        <v>33</v>
      </c>
      <c r="AS41" s="2" t="s">
        <v>12</v>
      </c>
      <c r="AT41" s="2"/>
      <c r="AU41" s="27"/>
      <c r="AV41" s="27"/>
      <c r="AW41" s="16" t="s">
        <v>15</v>
      </c>
      <c r="AX41" s="34" t="str">
        <f>IF(AU41="","",VLOOKUP(AU41,BF51:BG54,2,FALSE))</f>
        <v/>
      </c>
      <c r="AY41" s="34"/>
      <c r="AZ41" s="34"/>
    </row>
    <row r="42" spans="1:55" ht="13.15" customHeight="1"/>
    <row r="43" spans="1:55" ht="24" customHeight="1" thickBot="1">
      <c r="AF43" s="30" t="s">
        <v>13</v>
      </c>
      <c r="AG43" s="30"/>
      <c r="AI43" s="31" t="str">
        <f>IF(AU41="","0",ROUNDDOWN(C41*N41*Z41/AI41*AU41/AX41,0))</f>
        <v>0</v>
      </c>
      <c r="AJ43" s="31"/>
      <c r="AK43" s="31"/>
      <c r="AL43" s="31"/>
      <c r="AM43" s="31"/>
      <c r="AN43" s="31"/>
      <c r="AO43" s="31"/>
      <c r="AP43" s="10" t="s">
        <v>3</v>
      </c>
      <c r="AR43" s="16" t="s">
        <v>19</v>
      </c>
    </row>
    <row r="44" spans="1:55" ht="24" customHeight="1" thickTop="1">
      <c r="AF44" s="15"/>
      <c r="AG44" s="15"/>
      <c r="AI44" s="22"/>
      <c r="AJ44" s="22"/>
      <c r="AK44" s="22"/>
      <c r="AL44" s="22"/>
      <c r="AM44" s="22"/>
      <c r="AN44" s="22"/>
      <c r="AO44" s="22"/>
      <c r="AP44" s="23"/>
    </row>
    <row r="45" spans="1:55" ht="24" customHeight="1" thickBot="1">
      <c r="D45" s="24" t="s">
        <v>47</v>
      </c>
      <c r="K45" s="32" t="str">
        <f>AS37</f>
        <v>0</v>
      </c>
      <c r="L45" s="32"/>
      <c r="M45" s="32"/>
      <c r="N45" s="32"/>
      <c r="O45" s="32"/>
      <c r="P45" s="32"/>
      <c r="Q45" s="32"/>
      <c r="R45" s="29" t="s">
        <v>48</v>
      </c>
      <c r="S45" s="29"/>
      <c r="T45" s="32" t="str">
        <f>AI43</f>
        <v>0</v>
      </c>
      <c r="U45" s="32"/>
      <c r="V45" s="32"/>
      <c r="W45" s="32"/>
      <c r="X45" s="32"/>
      <c r="Y45" s="32"/>
      <c r="Z45" s="32"/>
      <c r="AA45" s="30" t="s">
        <v>41</v>
      </c>
      <c r="AB45" s="30"/>
      <c r="AC45" s="33">
        <f>K45+T45</f>
        <v>0</v>
      </c>
      <c r="AD45" s="33"/>
      <c r="AE45" s="33"/>
      <c r="AF45" s="33"/>
      <c r="AG45" s="33"/>
      <c r="AH45" s="33"/>
      <c r="AI45" s="33"/>
      <c r="AJ45" s="33"/>
      <c r="AK45" s="33"/>
      <c r="AL45" s="33"/>
      <c r="AM45" s="22" t="s">
        <v>33</v>
      </c>
      <c r="AN45" s="22"/>
      <c r="AO45" s="22"/>
      <c r="AP45" s="23"/>
    </row>
    <row r="46" spans="1:55" ht="26.25" customHeight="1" thickTop="1">
      <c r="A46" s="16" t="s">
        <v>16</v>
      </c>
    </row>
    <row r="47" spans="1:55" ht="26.25" customHeight="1">
      <c r="B47" s="28" t="s">
        <v>17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</row>
    <row r="48" spans="1:55" ht="26.25" customHeight="1">
      <c r="B48" s="28" t="s">
        <v>18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</row>
    <row r="49" spans="2:59" ht="26.25" customHeight="1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</row>
    <row r="50" spans="2:59" ht="26.25" customHeight="1"/>
    <row r="51" spans="2:59" ht="26.25" customHeight="1">
      <c r="BF51" s="12">
        <v>3</v>
      </c>
      <c r="BG51" s="12">
        <v>103</v>
      </c>
    </row>
    <row r="52" spans="2:59" ht="26.25" customHeight="1">
      <c r="BF52" s="12">
        <v>5</v>
      </c>
      <c r="BG52" s="12">
        <v>105</v>
      </c>
    </row>
    <row r="53" spans="2:59" ht="26.25" customHeight="1">
      <c r="BF53" s="12">
        <v>8</v>
      </c>
      <c r="BG53" s="12">
        <v>108</v>
      </c>
    </row>
    <row r="54" spans="2:59" ht="26.25" customHeight="1">
      <c r="BF54" s="12">
        <v>10</v>
      </c>
      <c r="BG54" s="12">
        <v>110</v>
      </c>
    </row>
    <row r="55" spans="2:59" ht="26.25" customHeight="1"/>
    <row r="56" spans="2:59" ht="26.25" customHeight="1"/>
    <row r="57" spans="2:59" ht="26.25" customHeight="1"/>
    <row r="58" spans="2:59" ht="26.25" customHeight="1"/>
    <row r="59" spans="2:59" ht="26.25" customHeight="1"/>
    <row r="60" spans="2:59" ht="26.25" customHeight="1"/>
    <row r="61" spans="2:59" ht="26.25" customHeight="1"/>
    <row r="62" spans="2:59" ht="26.25" customHeight="1"/>
    <row r="63" spans="2:59" ht="26.25" customHeight="1"/>
    <row r="64" spans="2:59" ht="26.25" customHeight="1"/>
    <row r="65" ht="26.25" customHeight="1"/>
    <row r="66" ht="26.25" customHeight="1"/>
    <row r="67" ht="26.25" customHeight="1"/>
    <row r="68" ht="26.25" customHeight="1"/>
    <row r="69" ht="26.25" customHeight="1"/>
  </sheetData>
  <mergeCells count="83">
    <mergeCell ref="C17:J17"/>
    <mergeCell ref="A2:BC2"/>
    <mergeCell ref="C5:BC5"/>
    <mergeCell ref="C8:BC8"/>
    <mergeCell ref="C11:BC11"/>
    <mergeCell ref="C14:BC14"/>
    <mergeCell ref="B22:J23"/>
    <mergeCell ref="K22:AK22"/>
    <mergeCell ref="AL22:AT23"/>
    <mergeCell ref="AU22:BC23"/>
    <mergeCell ref="K23:S23"/>
    <mergeCell ref="T23:AB23"/>
    <mergeCell ref="AC23:AK23"/>
    <mergeCell ref="B24:C29"/>
    <mergeCell ref="D24:J24"/>
    <mergeCell ref="K24:S24"/>
    <mergeCell ref="T24:AB24"/>
    <mergeCell ref="AC24:AK24"/>
    <mergeCell ref="D26:J26"/>
    <mergeCell ref="K26:S26"/>
    <mergeCell ref="T26:AB26"/>
    <mergeCell ref="AC26:AK26"/>
    <mergeCell ref="AU24:BC24"/>
    <mergeCell ref="D25:J25"/>
    <mergeCell ref="K25:S25"/>
    <mergeCell ref="T25:AB25"/>
    <mergeCell ref="AC25:AK25"/>
    <mergeCell ref="AL25:AT25"/>
    <mergeCell ref="AU25:BC25"/>
    <mergeCell ref="AL24:AT24"/>
    <mergeCell ref="AL26:AT26"/>
    <mergeCell ref="AU26:BC26"/>
    <mergeCell ref="D27:J27"/>
    <mergeCell ref="K27:S27"/>
    <mergeCell ref="T27:AB27"/>
    <mergeCell ref="AC27:AK27"/>
    <mergeCell ref="AL27:AT27"/>
    <mergeCell ref="AU27:BC27"/>
    <mergeCell ref="AU29:BC29"/>
    <mergeCell ref="D28:J28"/>
    <mergeCell ref="K28:S28"/>
    <mergeCell ref="T28:AB28"/>
    <mergeCell ref="AC28:AK28"/>
    <mergeCell ref="AL28:AT28"/>
    <mergeCell ref="AU28:BC28"/>
    <mergeCell ref="D29:J29"/>
    <mergeCell ref="K29:S29"/>
    <mergeCell ref="T29:AB29"/>
    <mergeCell ref="AC29:AK29"/>
    <mergeCell ref="AL29:AT29"/>
    <mergeCell ref="E32:N32"/>
    <mergeCell ref="C36:J36"/>
    <mergeCell ref="N36:U36"/>
    <mergeCell ref="Y36:AE36"/>
    <mergeCell ref="AI36:AP36"/>
    <mergeCell ref="AQ37:AR37"/>
    <mergeCell ref="AS37:AY37"/>
    <mergeCell ref="C40:J40"/>
    <mergeCell ref="N40:U40"/>
    <mergeCell ref="Z40:AG40"/>
    <mergeCell ref="AI40:AP40"/>
    <mergeCell ref="AT40:AZ40"/>
    <mergeCell ref="C37:J37"/>
    <mergeCell ref="N37:U37"/>
    <mergeCell ref="Y37:AF37"/>
    <mergeCell ref="AK37:AL37"/>
    <mergeCell ref="AN37:AP37"/>
    <mergeCell ref="AI41:AP41"/>
    <mergeCell ref="AU41:AV41"/>
    <mergeCell ref="B48:BC48"/>
    <mergeCell ref="B49:BC49"/>
    <mergeCell ref="R45:S45"/>
    <mergeCell ref="AA45:AB45"/>
    <mergeCell ref="AF43:AG43"/>
    <mergeCell ref="AI43:AO43"/>
    <mergeCell ref="K45:Q45"/>
    <mergeCell ref="T45:Z45"/>
    <mergeCell ref="AC45:AL45"/>
    <mergeCell ref="B47:BC47"/>
    <mergeCell ref="AX41:AZ41"/>
    <mergeCell ref="C41:J41"/>
    <mergeCell ref="N41:U41"/>
    <mergeCell ref="Z41:AG41"/>
  </mergeCells>
  <phoneticPr fontId="1"/>
  <pageMargins left="0.59055118110236227" right="0.39370078740157483" top="0.78740157480314965" bottom="0.78740157480314965" header="0.31496062992125984" footer="0.31496062992125984"/>
  <pageSetup paperSize="9" scale="74" orientation="portrait" blackAndWhite="1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9"/>
  <sheetViews>
    <sheetView view="pageBreakPreview" zoomScale="70" zoomScaleNormal="70" zoomScaleSheetLayoutView="70" workbookViewId="0">
      <selection activeCell="A2" sqref="A2:BC2"/>
    </sheetView>
  </sheetViews>
  <sheetFormatPr defaultRowHeight="17.25"/>
  <cols>
    <col min="1" max="55" width="2.25" style="1" customWidth="1"/>
    <col min="56" max="16384" width="9" style="1"/>
  </cols>
  <sheetData>
    <row r="1" spans="1:55" ht="13.9" customHeight="1"/>
    <row r="2" spans="1:55" ht="26.25" customHeight="1">
      <c r="A2" s="30" t="s">
        <v>58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</row>
    <row r="3" spans="1:55" ht="9.4" customHeight="1"/>
    <row r="4" spans="1:55" ht="21.2" customHeight="1">
      <c r="A4" s="25" t="s">
        <v>51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</row>
    <row r="5" spans="1:55" ht="26.25" customHeight="1">
      <c r="A5" s="25"/>
      <c r="B5" s="25"/>
      <c r="C5" s="28" t="s">
        <v>57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</row>
    <row r="6" spans="1:55" ht="6" customHeight="1">
      <c r="A6" s="25"/>
      <c r="B6" s="25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ht="21.2" customHeight="1">
      <c r="A7" s="25" t="s">
        <v>52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</row>
    <row r="8" spans="1:55" ht="26.25" customHeight="1">
      <c r="A8" s="25"/>
      <c r="B8" s="25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</row>
    <row r="9" spans="1:55" ht="6" customHeight="1">
      <c r="A9" s="25"/>
      <c r="B9" s="25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ht="24" customHeight="1">
      <c r="A10" s="25" t="s">
        <v>53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</row>
    <row r="11" spans="1:55" ht="26.25" customHeight="1">
      <c r="A11" s="25"/>
      <c r="B11" s="25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</row>
    <row r="12" spans="1:55" ht="6" customHeight="1">
      <c r="A12" s="25"/>
      <c r="B12" s="2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ht="26.25" customHeight="1">
      <c r="A13" s="25" t="s">
        <v>0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</row>
    <row r="14" spans="1:55" ht="26.25" customHeight="1">
      <c r="C14" s="28" t="s">
        <v>55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</row>
    <row r="15" spans="1:55" ht="6" customHeight="1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ht="21.2" customHeight="1">
      <c r="A16" s="1" t="s">
        <v>1</v>
      </c>
    </row>
    <row r="17" spans="1:55" ht="26.25" customHeight="1">
      <c r="C17" s="46">
        <v>600000</v>
      </c>
      <c r="D17" s="46"/>
      <c r="E17" s="46"/>
      <c r="F17" s="46"/>
      <c r="G17" s="46"/>
      <c r="H17" s="46"/>
      <c r="I17" s="46"/>
      <c r="J17" s="46"/>
      <c r="K17" s="9" t="s">
        <v>3</v>
      </c>
      <c r="L17" s="2"/>
      <c r="M17" s="2"/>
      <c r="N17" s="2"/>
      <c r="O17" s="2"/>
    </row>
    <row r="18" spans="1:55" ht="6" customHeight="1">
      <c r="C18" s="3"/>
      <c r="D18" s="3"/>
      <c r="E18" s="3"/>
      <c r="F18" s="3"/>
      <c r="G18" s="3"/>
      <c r="H18" s="3"/>
      <c r="I18" s="3"/>
      <c r="J18" s="3"/>
      <c r="K18" s="3"/>
      <c r="L18" s="8"/>
      <c r="M18" s="8"/>
      <c r="N18" s="2"/>
      <c r="O18" s="2"/>
    </row>
    <row r="19" spans="1:55" ht="26.25" customHeight="1">
      <c r="A19" s="1" t="s">
        <v>2</v>
      </c>
    </row>
    <row r="20" spans="1:55" ht="21.2" customHeight="1">
      <c r="A20" s="1" t="s">
        <v>24</v>
      </c>
    </row>
    <row r="21" spans="1:55">
      <c r="BC21" s="4" t="s">
        <v>10</v>
      </c>
    </row>
    <row r="22" spans="1:55" ht="26.25" customHeight="1">
      <c r="B22" s="43" t="s">
        <v>4</v>
      </c>
      <c r="C22" s="43"/>
      <c r="D22" s="43"/>
      <c r="E22" s="43"/>
      <c r="F22" s="43"/>
      <c r="G22" s="43"/>
      <c r="H22" s="43"/>
      <c r="I22" s="43"/>
      <c r="J22" s="43"/>
      <c r="K22" s="43" t="s">
        <v>7</v>
      </c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 t="s">
        <v>8</v>
      </c>
      <c r="AM22" s="43"/>
      <c r="AN22" s="43"/>
      <c r="AO22" s="43"/>
      <c r="AP22" s="43"/>
      <c r="AQ22" s="43"/>
      <c r="AR22" s="43"/>
      <c r="AS22" s="43"/>
      <c r="AT22" s="43"/>
      <c r="AU22" s="43" t="s">
        <v>9</v>
      </c>
      <c r="AV22" s="43"/>
      <c r="AW22" s="43"/>
      <c r="AX22" s="43"/>
      <c r="AY22" s="43"/>
      <c r="AZ22" s="43"/>
      <c r="BA22" s="43"/>
      <c r="BB22" s="43"/>
      <c r="BC22" s="43"/>
    </row>
    <row r="23" spans="1:55" ht="26.25" customHeight="1">
      <c r="B23" s="43"/>
      <c r="C23" s="43"/>
      <c r="D23" s="43"/>
      <c r="E23" s="43"/>
      <c r="F23" s="43"/>
      <c r="G23" s="43"/>
      <c r="H23" s="43"/>
      <c r="I23" s="43"/>
      <c r="J23" s="43"/>
      <c r="K23" s="43" t="s">
        <v>21</v>
      </c>
      <c r="L23" s="43"/>
      <c r="M23" s="43"/>
      <c r="N23" s="43"/>
      <c r="O23" s="43"/>
      <c r="P23" s="43"/>
      <c r="Q23" s="43"/>
      <c r="R23" s="43"/>
      <c r="S23" s="43"/>
      <c r="T23" s="43" t="s">
        <v>22</v>
      </c>
      <c r="U23" s="43"/>
      <c r="V23" s="43"/>
      <c r="W23" s="43"/>
      <c r="X23" s="43"/>
      <c r="Y23" s="43"/>
      <c r="Z23" s="43"/>
      <c r="AA23" s="43"/>
      <c r="AB23" s="43"/>
      <c r="AC23" s="43" t="s">
        <v>23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</row>
    <row r="24" spans="1:55" ht="26.25" customHeight="1">
      <c r="B24" s="44" t="s">
        <v>5</v>
      </c>
      <c r="C24" s="44"/>
      <c r="D24" s="40" t="s">
        <v>56</v>
      </c>
      <c r="E24" s="40"/>
      <c r="F24" s="40"/>
      <c r="G24" s="40"/>
      <c r="H24" s="40"/>
      <c r="I24" s="40"/>
      <c r="J24" s="40"/>
      <c r="K24" s="41">
        <v>400000</v>
      </c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39">
        <f t="shared" ref="AU24:AU29" si="0">SUM(K24:AT24)</f>
        <v>400000</v>
      </c>
      <c r="AV24" s="39"/>
      <c r="AW24" s="39"/>
      <c r="AX24" s="39"/>
      <c r="AY24" s="39"/>
      <c r="AZ24" s="39"/>
      <c r="BA24" s="39"/>
      <c r="BB24" s="39"/>
      <c r="BC24" s="39"/>
    </row>
    <row r="25" spans="1:55" ht="26.25" customHeight="1">
      <c r="B25" s="44"/>
      <c r="C25" s="44"/>
      <c r="D25" s="40" t="s">
        <v>56</v>
      </c>
      <c r="E25" s="40"/>
      <c r="F25" s="40"/>
      <c r="G25" s="40"/>
      <c r="H25" s="40"/>
      <c r="I25" s="40"/>
      <c r="J25" s="40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>
        <v>200000</v>
      </c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39">
        <f t="shared" si="0"/>
        <v>200000</v>
      </c>
      <c r="AV25" s="39"/>
      <c r="AW25" s="39"/>
      <c r="AX25" s="39"/>
      <c r="AY25" s="39"/>
      <c r="AZ25" s="39"/>
      <c r="BA25" s="39"/>
      <c r="BB25" s="39"/>
      <c r="BC25" s="39"/>
    </row>
    <row r="26" spans="1:55" ht="26.25" customHeight="1">
      <c r="B26" s="44"/>
      <c r="C26" s="44"/>
      <c r="D26" s="40"/>
      <c r="E26" s="40"/>
      <c r="F26" s="40"/>
      <c r="G26" s="40"/>
      <c r="H26" s="40"/>
      <c r="I26" s="40"/>
      <c r="J26" s="40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39">
        <f t="shared" si="0"/>
        <v>0</v>
      </c>
      <c r="AV26" s="39"/>
      <c r="AW26" s="39"/>
      <c r="AX26" s="39"/>
      <c r="AY26" s="39"/>
      <c r="AZ26" s="39"/>
      <c r="BA26" s="39"/>
      <c r="BB26" s="39"/>
      <c r="BC26" s="39"/>
    </row>
    <row r="27" spans="1:55" ht="26.25" customHeight="1">
      <c r="B27" s="44"/>
      <c r="C27" s="44"/>
      <c r="D27" s="40"/>
      <c r="E27" s="40"/>
      <c r="F27" s="40"/>
      <c r="G27" s="40"/>
      <c r="H27" s="40"/>
      <c r="I27" s="40"/>
      <c r="J27" s="40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39">
        <f t="shared" si="0"/>
        <v>0</v>
      </c>
      <c r="AV27" s="39"/>
      <c r="AW27" s="39"/>
      <c r="AX27" s="39"/>
      <c r="AY27" s="39"/>
      <c r="AZ27" s="39"/>
      <c r="BA27" s="39"/>
      <c r="BB27" s="39"/>
      <c r="BC27" s="39"/>
    </row>
    <row r="28" spans="1:55" ht="26.25" customHeight="1">
      <c r="B28" s="44"/>
      <c r="C28" s="44"/>
      <c r="D28" s="40"/>
      <c r="E28" s="40"/>
      <c r="F28" s="40"/>
      <c r="G28" s="40"/>
      <c r="H28" s="40"/>
      <c r="I28" s="40"/>
      <c r="J28" s="40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39">
        <f t="shared" si="0"/>
        <v>0</v>
      </c>
      <c r="AV28" s="39"/>
      <c r="AW28" s="39"/>
      <c r="AX28" s="39"/>
      <c r="AY28" s="39"/>
      <c r="AZ28" s="39"/>
      <c r="BA28" s="39"/>
      <c r="BB28" s="39"/>
      <c r="BC28" s="39"/>
    </row>
    <row r="29" spans="1:55" ht="26.25" customHeight="1">
      <c r="B29" s="44"/>
      <c r="C29" s="45"/>
      <c r="D29" s="42" t="s">
        <v>6</v>
      </c>
      <c r="E29" s="43"/>
      <c r="F29" s="43"/>
      <c r="G29" s="43"/>
      <c r="H29" s="43"/>
      <c r="I29" s="43"/>
      <c r="J29" s="43"/>
      <c r="K29" s="39">
        <f>SUM(K24:S28)</f>
        <v>400000</v>
      </c>
      <c r="L29" s="39"/>
      <c r="M29" s="39"/>
      <c r="N29" s="39"/>
      <c r="O29" s="39"/>
      <c r="P29" s="39"/>
      <c r="Q29" s="39"/>
      <c r="R29" s="39"/>
      <c r="S29" s="39"/>
      <c r="T29" s="39">
        <f>SUM(T24:AB28)</f>
        <v>0</v>
      </c>
      <c r="U29" s="39"/>
      <c r="V29" s="39"/>
      <c r="W29" s="39"/>
      <c r="X29" s="39"/>
      <c r="Y29" s="39"/>
      <c r="Z29" s="39"/>
      <c r="AA29" s="39"/>
      <c r="AB29" s="39"/>
      <c r="AC29" s="39">
        <f t="shared" ref="AC29" si="1">SUM(AC24:AK28)</f>
        <v>200000</v>
      </c>
      <c r="AD29" s="39"/>
      <c r="AE29" s="39"/>
      <c r="AF29" s="39"/>
      <c r="AG29" s="39"/>
      <c r="AH29" s="39"/>
      <c r="AI29" s="39"/>
      <c r="AJ29" s="39"/>
      <c r="AK29" s="39"/>
      <c r="AL29" s="39">
        <f t="shared" ref="AL29" si="2">SUM(AL24:AT28)</f>
        <v>0</v>
      </c>
      <c r="AM29" s="39"/>
      <c r="AN29" s="39"/>
      <c r="AO29" s="39"/>
      <c r="AP29" s="39"/>
      <c r="AQ29" s="39"/>
      <c r="AR29" s="39"/>
      <c r="AS29" s="39"/>
      <c r="AT29" s="39"/>
      <c r="AU29" s="39">
        <f t="shared" si="0"/>
        <v>600000</v>
      </c>
      <c r="AV29" s="39"/>
      <c r="AW29" s="39"/>
      <c r="AX29" s="39"/>
      <c r="AY29" s="39"/>
      <c r="AZ29" s="39"/>
      <c r="BA29" s="39"/>
      <c r="BB29" s="39"/>
      <c r="BC29" s="39"/>
    </row>
    <row r="30" spans="1:55" ht="14.65" customHeight="1"/>
    <row r="31" spans="1:55" ht="26.25" customHeight="1">
      <c r="A31" s="1" t="s">
        <v>11</v>
      </c>
    </row>
    <row r="32" spans="1:55" ht="26.25" customHeight="1">
      <c r="E32" s="38">
        <v>0.55000000000000004</v>
      </c>
      <c r="F32" s="38"/>
      <c r="G32" s="38"/>
      <c r="H32" s="38"/>
      <c r="I32" s="38"/>
      <c r="J32" s="38"/>
      <c r="K32" s="38"/>
      <c r="L32" s="38"/>
      <c r="M32" s="38"/>
      <c r="N32" s="38"/>
      <c r="O32" s="6"/>
      <c r="P32" s="6"/>
      <c r="Q32" s="5"/>
    </row>
    <row r="33" spans="1:55" ht="10.15" customHeight="1">
      <c r="E33" s="7"/>
      <c r="F33" s="7"/>
      <c r="G33" s="7"/>
      <c r="H33" s="7"/>
      <c r="I33" s="7"/>
      <c r="J33" s="7"/>
      <c r="K33" s="7"/>
      <c r="L33" s="7"/>
      <c r="M33" s="7"/>
      <c r="N33" s="7"/>
      <c r="O33" s="6"/>
      <c r="P33" s="6"/>
      <c r="Q33" s="5"/>
    </row>
    <row r="34" spans="1:55" ht="26.25" customHeight="1">
      <c r="A34" s="1" t="s">
        <v>20</v>
      </c>
    </row>
    <row r="35" spans="1:55" s="16" customFormat="1" ht="26.25" customHeight="1">
      <c r="B35" s="16" t="s">
        <v>42</v>
      </c>
    </row>
    <row r="36" spans="1:55" s="16" customFormat="1" ht="26.25" customHeight="1">
      <c r="C36" s="30" t="s">
        <v>32</v>
      </c>
      <c r="D36" s="30"/>
      <c r="E36" s="30"/>
      <c r="F36" s="30"/>
      <c r="G36" s="30"/>
      <c r="H36" s="30"/>
      <c r="I36" s="30"/>
      <c r="J36" s="30"/>
      <c r="N36" s="30" t="s">
        <v>43</v>
      </c>
      <c r="O36" s="30"/>
      <c r="P36" s="30"/>
      <c r="Q36" s="30"/>
      <c r="R36" s="30"/>
      <c r="S36" s="30"/>
      <c r="T36" s="30"/>
      <c r="U36" s="30"/>
      <c r="Y36" s="30" t="s">
        <v>37</v>
      </c>
      <c r="Z36" s="30"/>
      <c r="AA36" s="30"/>
      <c r="AB36" s="30"/>
      <c r="AC36" s="30"/>
      <c r="AD36" s="30"/>
      <c r="AE36" s="30"/>
      <c r="AI36" s="30" t="s">
        <v>50</v>
      </c>
      <c r="AJ36" s="30"/>
      <c r="AK36" s="30"/>
      <c r="AL36" s="30"/>
      <c r="AM36" s="30"/>
      <c r="AN36" s="30"/>
      <c r="AO36" s="30"/>
      <c r="AP36" s="30"/>
    </row>
    <row r="37" spans="1:55" ht="26.25" customHeight="1" thickBot="1">
      <c r="C37" s="35">
        <f>C17</f>
        <v>600000</v>
      </c>
      <c r="D37" s="35"/>
      <c r="E37" s="35"/>
      <c r="F37" s="35"/>
      <c r="G37" s="35"/>
      <c r="H37" s="35"/>
      <c r="I37" s="35"/>
      <c r="J37" s="35"/>
      <c r="K37" s="2" t="s">
        <v>14</v>
      </c>
      <c r="L37" s="2"/>
      <c r="M37" s="2"/>
      <c r="N37" s="36">
        <f>K29</f>
        <v>400000</v>
      </c>
      <c r="O37" s="36"/>
      <c r="P37" s="36"/>
      <c r="Q37" s="36"/>
      <c r="R37" s="36"/>
      <c r="S37" s="36"/>
      <c r="T37" s="36"/>
      <c r="U37" s="36"/>
      <c r="V37" s="19" t="s">
        <v>33</v>
      </c>
      <c r="X37" s="16" t="s">
        <v>44</v>
      </c>
      <c r="Y37" s="26">
        <f>AU29</f>
        <v>600000</v>
      </c>
      <c r="Z37" s="26"/>
      <c r="AA37" s="26"/>
      <c r="AB37" s="26"/>
      <c r="AC37" s="26"/>
      <c r="AD37" s="26"/>
      <c r="AE37" s="26"/>
      <c r="AF37" s="26"/>
      <c r="AG37" s="16" t="s">
        <v>33</v>
      </c>
      <c r="AH37" s="16"/>
      <c r="AI37" s="2" t="s">
        <v>12</v>
      </c>
      <c r="AJ37" s="2"/>
      <c r="AK37" s="27">
        <v>8</v>
      </c>
      <c r="AL37" s="27"/>
      <c r="AM37" s="16" t="s">
        <v>15</v>
      </c>
      <c r="AN37" s="34">
        <f>IF(AK37="","",VLOOKUP(AK37,BF51:BG54,2,FALSE))</f>
        <v>108</v>
      </c>
      <c r="AO37" s="34"/>
      <c r="AP37" s="34"/>
      <c r="AQ37" s="30" t="s">
        <v>13</v>
      </c>
      <c r="AR37" s="30"/>
      <c r="AS37" s="49">
        <f>IF(AK37="","",ROUNDDOWN(C37*N37/Y37*AK37/AN37,0))</f>
        <v>29629</v>
      </c>
      <c r="AT37" s="49"/>
      <c r="AU37" s="49"/>
      <c r="AV37" s="49"/>
      <c r="AW37" s="49"/>
      <c r="AX37" s="49"/>
      <c r="AY37" s="49"/>
      <c r="AZ37" s="10" t="s">
        <v>3</v>
      </c>
    </row>
    <row r="38" spans="1:55" ht="21.2" customHeight="1" thickTop="1">
      <c r="AR38" s="1" t="s">
        <v>19</v>
      </c>
    </row>
    <row r="39" spans="1:55" s="16" customFormat="1" ht="21.2" customHeight="1">
      <c r="B39" s="16" t="s">
        <v>49</v>
      </c>
    </row>
    <row r="40" spans="1:55" s="16" customFormat="1" ht="23.25" customHeight="1">
      <c r="C40" s="30" t="s">
        <v>32</v>
      </c>
      <c r="D40" s="30"/>
      <c r="E40" s="30"/>
      <c r="F40" s="30"/>
      <c r="G40" s="30"/>
      <c r="H40" s="30"/>
      <c r="I40" s="30"/>
      <c r="J40" s="30"/>
      <c r="N40" s="30" t="s">
        <v>45</v>
      </c>
      <c r="O40" s="30"/>
      <c r="P40" s="30"/>
      <c r="Q40" s="30"/>
      <c r="R40" s="30"/>
      <c r="S40" s="30"/>
      <c r="T40" s="30"/>
      <c r="U40" s="30"/>
      <c r="Y40" s="2"/>
      <c r="Z40" s="30" t="s">
        <v>46</v>
      </c>
      <c r="AA40" s="30"/>
      <c r="AB40" s="30"/>
      <c r="AC40" s="30"/>
      <c r="AD40" s="30"/>
      <c r="AE40" s="30"/>
      <c r="AF40" s="30"/>
      <c r="AG40" s="30"/>
      <c r="AI40" s="30" t="s">
        <v>37</v>
      </c>
      <c r="AJ40" s="30"/>
      <c r="AK40" s="30"/>
      <c r="AL40" s="30"/>
      <c r="AM40" s="30"/>
      <c r="AN40" s="30"/>
      <c r="AO40" s="30"/>
      <c r="AP40" s="30"/>
      <c r="AT40" s="30" t="s">
        <v>50</v>
      </c>
      <c r="AU40" s="30"/>
      <c r="AV40" s="30"/>
      <c r="AW40" s="30"/>
      <c r="AX40" s="30"/>
      <c r="AY40" s="30"/>
      <c r="AZ40" s="30"/>
    </row>
    <row r="41" spans="1:55" s="16" customFormat="1" ht="26.25" customHeight="1">
      <c r="C41" s="35">
        <f>C17</f>
        <v>600000</v>
      </c>
      <c r="D41" s="35"/>
      <c r="E41" s="35"/>
      <c r="F41" s="35"/>
      <c r="G41" s="35"/>
      <c r="H41" s="35"/>
      <c r="I41" s="35"/>
      <c r="J41" s="35"/>
      <c r="K41" s="2" t="s">
        <v>14</v>
      </c>
      <c r="L41" s="2"/>
      <c r="M41" s="2"/>
      <c r="N41" s="36">
        <f>AC29</f>
        <v>200000</v>
      </c>
      <c r="O41" s="36"/>
      <c r="P41" s="36"/>
      <c r="Q41" s="36"/>
      <c r="R41" s="36"/>
      <c r="S41" s="36"/>
      <c r="T41" s="36"/>
      <c r="U41" s="36"/>
      <c r="V41" s="19" t="s">
        <v>33</v>
      </c>
      <c r="W41" s="19"/>
      <c r="X41" s="19" t="s">
        <v>34</v>
      </c>
      <c r="Y41" s="19"/>
      <c r="Z41" s="37">
        <f>E32</f>
        <v>0.55000000000000004</v>
      </c>
      <c r="AA41" s="37"/>
      <c r="AB41" s="37"/>
      <c r="AC41" s="37"/>
      <c r="AD41" s="37"/>
      <c r="AE41" s="37"/>
      <c r="AF41" s="37"/>
      <c r="AG41" s="37"/>
      <c r="AH41" s="16" t="s">
        <v>44</v>
      </c>
      <c r="AI41" s="26">
        <f>AU29</f>
        <v>600000</v>
      </c>
      <c r="AJ41" s="26"/>
      <c r="AK41" s="26"/>
      <c r="AL41" s="26"/>
      <c r="AM41" s="26"/>
      <c r="AN41" s="26"/>
      <c r="AO41" s="26"/>
      <c r="AP41" s="26"/>
      <c r="AQ41" s="16" t="s">
        <v>33</v>
      </c>
      <c r="AS41" s="2" t="s">
        <v>12</v>
      </c>
      <c r="AT41" s="2"/>
      <c r="AU41" s="27">
        <v>8</v>
      </c>
      <c r="AV41" s="27"/>
      <c r="AW41" s="16" t="s">
        <v>15</v>
      </c>
      <c r="AX41" s="34">
        <f>IF(AU41="","",VLOOKUP(AU41,BF51:BG54,2,FALSE))</f>
        <v>108</v>
      </c>
      <c r="AY41" s="34"/>
      <c r="AZ41" s="34"/>
    </row>
    <row r="42" spans="1:55" s="16" customFormat="1" ht="13.15" customHeight="1"/>
    <row r="43" spans="1:55" s="16" customFormat="1" ht="24" customHeight="1" thickBot="1">
      <c r="AF43" s="30" t="s">
        <v>13</v>
      </c>
      <c r="AG43" s="30"/>
      <c r="AI43" s="49">
        <f>IF(AU41="","",ROUNDDOWN(C41*N41*Z41/AI41*AU41/AX41,0))</f>
        <v>8148</v>
      </c>
      <c r="AJ43" s="49"/>
      <c r="AK43" s="49"/>
      <c r="AL43" s="49"/>
      <c r="AM43" s="49"/>
      <c r="AN43" s="49"/>
      <c r="AO43" s="49"/>
      <c r="AP43" s="10" t="s">
        <v>3</v>
      </c>
      <c r="AR43" s="16" t="s">
        <v>19</v>
      </c>
    </row>
    <row r="44" spans="1:55" s="16" customFormat="1" ht="24" customHeight="1" thickTop="1">
      <c r="AF44" s="15"/>
      <c r="AG44" s="15"/>
      <c r="AI44" s="22"/>
      <c r="AJ44" s="22"/>
      <c r="AK44" s="22"/>
      <c r="AL44" s="22"/>
      <c r="AM44" s="22"/>
      <c r="AN44" s="22"/>
      <c r="AO44" s="22"/>
      <c r="AP44" s="23"/>
    </row>
    <row r="45" spans="1:55" s="16" customFormat="1" ht="24" customHeight="1" thickBot="1">
      <c r="D45" s="24" t="s">
        <v>47</v>
      </c>
      <c r="K45" s="47">
        <f>AS37</f>
        <v>29629</v>
      </c>
      <c r="L45" s="47"/>
      <c r="M45" s="47"/>
      <c r="N45" s="47"/>
      <c r="O45" s="47"/>
      <c r="P45" s="47"/>
      <c r="Q45" s="47"/>
      <c r="R45" s="16" t="s">
        <v>48</v>
      </c>
      <c r="T45" s="26">
        <f>AI43</f>
        <v>8148</v>
      </c>
      <c r="U45" s="26"/>
      <c r="V45" s="26"/>
      <c r="W45" s="26"/>
      <c r="X45" s="26"/>
      <c r="Y45" s="26"/>
      <c r="Z45" s="26"/>
      <c r="AA45" s="16" t="s">
        <v>41</v>
      </c>
      <c r="AC45" s="48">
        <f>K45+T45</f>
        <v>37777</v>
      </c>
      <c r="AD45" s="48"/>
      <c r="AE45" s="48"/>
      <c r="AF45" s="48"/>
      <c r="AG45" s="48"/>
      <c r="AH45" s="48"/>
      <c r="AI45" s="48"/>
      <c r="AJ45" s="48"/>
      <c r="AK45" s="48"/>
      <c r="AL45" s="48"/>
      <c r="AM45" s="22" t="s">
        <v>33</v>
      </c>
      <c r="AN45" s="22"/>
      <c r="AO45" s="22"/>
      <c r="AP45" s="23"/>
    </row>
    <row r="46" spans="1:55" ht="26.25" customHeight="1" thickTop="1">
      <c r="A46" s="1" t="s">
        <v>16</v>
      </c>
    </row>
    <row r="47" spans="1:55" ht="26.25" customHeight="1">
      <c r="B47" s="28" t="s">
        <v>17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</row>
    <row r="48" spans="1:55" ht="26.25" customHeight="1">
      <c r="B48" s="28" t="s">
        <v>18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</row>
    <row r="49" spans="2:59" ht="26.25" customHeight="1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</row>
    <row r="50" spans="2:59" ht="26.25" customHeight="1"/>
    <row r="51" spans="2:59" ht="26.25" customHeight="1">
      <c r="BF51" s="12">
        <v>3</v>
      </c>
      <c r="BG51" s="12">
        <v>103</v>
      </c>
    </row>
    <row r="52" spans="2:59" ht="26.25" customHeight="1">
      <c r="BF52" s="12">
        <v>5</v>
      </c>
      <c r="BG52" s="12">
        <v>105</v>
      </c>
    </row>
    <row r="53" spans="2:59" ht="26.25" customHeight="1">
      <c r="BF53" s="12">
        <v>8</v>
      </c>
      <c r="BG53" s="12">
        <v>108</v>
      </c>
    </row>
    <row r="54" spans="2:59" ht="26.25" customHeight="1">
      <c r="BF54" s="12">
        <v>10</v>
      </c>
      <c r="BG54" s="12">
        <v>110</v>
      </c>
    </row>
    <row r="55" spans="2:59" ht="26.25" customHeight="1"/>
    <row r="56" spans="2:59" ht="26.25" customHeight="1"/>
    <row r="57" spans="2:59" ht="26.25" customHeight="1"/>
    <row r="58" spans="2:59" ht="26.25" customHeight="1"/>
    <row r="59" spans="2:59" ht="26.25" customHeight="1"/>
    <row r="60" spans="2:59" ht="26.25" customHeight="1"/>
    <row r="61" spans="2:59" ht="26.25" customHeight="1"/>
    <row r="62" spans="2:59" ht="26.25" customHeight="1"/>
    <row r="63" spans="2:59" ht="26.25" customHeight="1"/>
    <row r="64" spans="2:59" ht="26.25" customHeight="1"/>
    <row r="65" ht="26.25" customHeight="1"/>
    <row r="66" ht="26.25" customHeight="1"/>
    <row r="67" ht="26.25" customHeight="1"/>
    <row r="68" ht="26.25" customHeight="1"/>
    <row r="69" ht="26.25" customHeight="1"/>
  </sheetData>
  <mergeCells count="81">
    <mergeCell ref="C17:J17"/>
    <mergeCell ref="A2:BC2"/>
    <mergeCell ref="C5:BC5"/>
    <mergeCell ref="C8:BC8"/>
    <mergeCell ref="C11:BC11"/>
    <mergeCell ref="C14:BC14"/>
    <mergeCell ref="B22:J23"/>
    <mergeCell ref="K22:AK22"/>
    <mergeCell ref="AL22:AT23"/>
    <mergeCell ref="AU22:BC23"/>
    <mergeCell ref="K23:S23"/>
    <mergeCell ref="T23:AB23"/>
    <mergeCell ref="AC23:AK23"/>
    <mergeCell ref="AU24:BC24"/>
    <mergeCell ref="D25:J25"/>
    <mergeCell ref="K25:S25"/>
    <mergeCell ref="T25:AB25"/>
    <mergeCell ref="AC25:AK25"/>
    <mergeCell ref="AL25:AT25"/>
    <mergeCell ref="AU25:BC25"/>
    <mergeCell ref="AL24:AT24"/>
    <mergeCell ref="D24:J24"/>
    <mergeCell ref="K24:S24"/>
    <mergeCell ref="T24:AB24"/>
    <mergeCell ref="AC24:AK24"/>
    <mergeCell ref="AU28:BC28"/>
    <mergeCell ref="AL26:AT26"/>
    <mergeCell ref="AU26:BC26"/>
    <mergeCell ref="D27:J27"/>
    <mergeCell ref="K27:S27"/>
    <mergeCell ref="T27:AB27"/>
    <mergeCell ref="AC27:AK27"/>
    <mergeCell ref="AL27:AT27"/>
    <mergeCell ref="AU27:BC27"/>
    <mergeCell ref="D28:J28"/>
    <mergeCell ref="K28:S28"/>
    <mergeCell ref="T28:AB28"/>
    <mergeCell ref="AC28:AK28"/>
    <mergeCell ref="AL28:AT28"/>
    <mergeCell ref="D26:J26"/>
    <mergeCell ref="K26:S26"/>
    <mergeCell ref="B24:C29"/>
    <mergeCell ref="T26:AB26"/>
    <mergeCell ref="AC26:AK26"/>
    <mergeCell ref="C37:J37"/>
    <mergeCell ref="AL29:AT29"/>
    <mergeCell ref="AN37:AP37"/>
    <mergeCell ref="AQ37:AR37"/>
    <mergeCell ref="D29:J29"/>
    <mergeCell ref="K29:S29"/>
    <mergeCell ref="T29:AB29"/>
    <mergeCell ref="AC29:AK29"/>
    <mergeCell ref="N37:U37"/>
    <mergeCell ref="Y36:AE36"/>
    <mergeCell ref="C40:J40"/>
    <mergeCell ref="N40:U40"/>
    <mergeCell ref="B47:BC47"/>
    <mergeCell ref="B48:BC48"/>
    <mergeCell ref="AI36:AP36"/>
    <mergeCell ref="AI40:AP40"/>
    <mergeCell ref="AT40:AZ40"/>
    <mergeCell ref="Z40:AG40"/>
    <mergeCell ref="Y37:AF37"/>
    <mergeCell ref="AK37:AL37"/>
    <mergeCell ref="AS37:AY37"/>
    <mergeCell ref="AU29:BC29"/>
    <mergeCell ref="E32:N32"/>
    <mergeCell ref="C36:J36"/>
    <mergeCell ref="N36:U36"/>
    <mergeCell ref="B49:BC49"/>
    <mergeCell ref="K45:Q45"/>
    <mergeCell ref="T45:Z45"/>
    <mergeCell ref="AC45:AL45"/>
    <mergeCell ref="C41:J41"/>
    <mergeCell ref="N41:U41"/>
    <mergeCell ref="AI41:AP41"/>
    <mergeCell ref="AF43:AG43"/>
    <mergeCell ref="AI43:AO43"/>
    <mergeCell ref="Z41:AG41"/>
    <mergeCell ref="AU41:AV41"/>
    <mergeCell ref="AX41:AZ41"/>
  </mergeCells>
  <phoneticPr fontId="1"/>
  <pageMargins left="0.59055118110236227" right="0.39370078740157483" top="0.78740157480314965" bottom="0.78740157480314965" header="0.31496062992125984" footer="0.31496062992125984"/>
  <pageSetup paperSize="9" scale="74" orientation="portrait" blackAndWhite="1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G62"/>
  <sheetViews>
    <sheetView view="pageBreakPreview" zoomScale="70" zoomScaleNormal="70" zoomScaleSheetLayoutView="70" workbookViewId="0">
      <selection activeCell="A2" sqref="A2:BC2"/>
    </sheetView>
  </sheetViews>
  <sheetFormatPr defaultRowHeight="17.25"/>
  <cols>
    <col min="1" max="55" width="2.25" style="16" customWidth="1"/>
    <col min="56" max="16384" width="9" style="16"/>
  </cols>
  <sheetData>
    <row r="1" spans="1:55" ht="26.25" customHeight="1"/>
    <row r="2" spans="1:55" ht="26.25" customHeight="1">
      <c r="A2" s="30" t="s">
        <v>58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</row>
    <row r="3" spans="1:55" ht="13.9" customHeight="1"/>
    <row r="4" spans="1:55" ht="26.25" customHeight="1">
      <c r="A4" s="25" t="s">
        <v>51</v>
      </c>
      <c r="B4" s="25"/>
    </row>
    <row r="5" spans="1:55" ht="26.25" customHeight="1">
      <c r="A5" s="25"/>
      <c r="B5" s="25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</row>
    <row r="6" spans="1:55" ht="6" customHeight="1">
      <c r="A6" s="25"/>
      <c r="B6" s="25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ht="26.25" customHeight="1">
      <c r="A7" s="25" t="s">
        <v>52</v>
      </c>
      <c r="B7" s="25"/>
    </row>
    <row r="8" spans="1:55" ht="26.25" customHeight="1">
      <c r="A8" s="25"/>
      <c r="B8" s="25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</row>
    <row r="9" spans="1:55" ht="6" customHeight="1">
      <c r="A9" s="25"/>
      <c r="B9" s="25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ht="26.25" customHeight="1">
      <c r="A10" s="25" t="s">
        <v>53</v>
      </c>
      <c r="B10" s="25"/>
    </row>
    <row r="11" spans="1:55" ht="26.25" customHeight="1">
      <c r="A11" s="25"/>
      <c r="B11" s="25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</row>
    <row r="12" spans="1:55" ht="6" customHeight="1">
      <c r="A12" s="25"/>
      <c r="B12" s="2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ht="26.25" customHeight="1">
      <c r="A13" s="25" t="s">
        <v>0</v>
      </c>
      <c r="B13" s="25"/>
    </row>
    <row r="14" spans="1:55" ht="26.25" customHeight="1">
      <c r="C14" s="28" t="s">
        <v>54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</row>
    <row r="15" spans="1:55" ht="6" customHeight="1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ht="26.25" customHeight="1">
      <c r="A16" s="16" t="s">
        <v>1</v>
      </c>
    </row>
    <row r="17" spans="1:55" ht="26.25" customHeight="1">
      <c r="C17" s="46"/>
      <c r="D17" s="46"/>
      <c r="E17" s="46"/>
      <c r="F17" s="46"/>
      <c r="G17" s="46"/>
      <c r="H17" s="46"/>
      <c r="I17" s="46"/>
      <c r="J17" s="46"/>
      <c r="K17" s="9" t="s">
        <v>3</v>
      </c>
      <c r="L17" s="2"/>
      <c r="M17" s="2"/>
      <c r="N17" s="2"/>
      <c r="O17" s="2"/>
    </row>
    <row r="18" spans="1:55" ht="6" customHeight="1">
      <c r="C18" s="18"/>
      <c r="D18" s="18"/>
      <c r="E18" s="18"/>
      <c r="F18" s="18"/>
      <c r="G18" s="18"/>
      <c r="H18" s="18"/>
      <c r="I18" s="18"/>
      <c r="J18" s="18"/>
      <c r="K18" s="18"/>
      <c r="L18" s="8"/>
      <c r="M18" s="8"/>
      <c r="N18" s="2"/>
      <c r="O18" s="2"/>
    </row>
    <row r="19" spans="1:55" ht="26.25" customHeight="1">
      <c r="A19" s="16" t="s">
        <v>2</v>
      </c>
    </row>
    <row r="20" spans="1:55" ht="26.25" customHeight="1">
      <c r="A20" s="16" t="s">
        <v>24</v>
      </c>
    </row>
    <row r="21" spans="1:55">
      <c r="BC21" s="4" t="s">
        <v>10</v>
      </c>
    </row>
    <row r="22" spans="1:55" ht="26.25" customHeight="1">
      <c r="B22" s="43" t="s">
        <v>4</v>
      </c>
      <c r="C22" s="43"/>
      <c r="D22" s="43"/>
      <c r="E22" s="43"/>
      <c r="F22" s="43"/>
      <c r="G22" s="43"/>
      <c r="H22" s="43"/>
      <c r="I22" s="43"/>
      <c r="J22" s="43"/>
      <c r="K22" s="43" t="s">
        <v>7</v>
      </c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 t="s">
        <v>8</v>
      </c>
      <c r="AM22" s="43"/>
      <c r="AN22" s="43"/>
      <c r="AO22" s="43"/>
      <c r="AP22" s="43"/>
      <c r="AQ22" s="43"/>
      <c r="AR22" s="43"/>
      <c r="AS22" s="43"/>
      <c r="AT22" s="43"/>
      <c r="AU22" s="43" t="s">
        <v>9</v>
      </c>
      <c r="AV22" s="43"/>
      <c r="AW22" s="43"/>
      <c r="AX22" s="43"/>
      <c r="AY22" s="43"/>
      <c r="AZ22" s="43"/>
      <c r="BA22" s="43"/>
      <c r="BB22" s="43"/>
      <c r="BC22" s="43"/>
    </row>
    <row r="23" spans="1:55" ht="26.25" customHeight="1">
      <c r="B23" s="43"/>
      <c r="C23" s="43"/>
      <c r="D23" s="43"/>
      <c r="E23" s="43"/>
      <c r="F23" s="43"/>
      <c r="G23" s="43"/>
      <c r="H23" s="43"/>
      <c r="I23" s="43"/>
      <c r="J23" s="43"/>
      <c r="K23" s="43" t="s">
        <v>21</v>
      </c>
      <c r="L23" s="43"/>
      <c r="M23" s="43"/>
      <c r="N23" s="43"/>
      <c r="O23" s="43"/>
      <c r="P23" s="43"/>
      <c r="Q23" s="43"/>
      <c r="R23" s="43"/>
      <c r="S23" s="43"/>
      <c r="T23" s="43" t="s">
        <v>22</v>
      </c>
      <c r="U23" s="43"/>
      <c r="V23" s="43"/>
      <c r="W23" s="43"/>
      <c r="X23" s="43"/>
      <c r="Y23" s="43"/>
      <c r="Z23" s="43"/>
      <c r="AA23" s="43"/>
      <c r="AB23" s="43"/>
      <c r="AC23" s="43" t="s">
        <v>23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</row>
    <row r="24" spans="1:55" ht="26.25" customHeight="1">
      <c r="B24" s="44" t="s">
        <v>5</v>
      </c>
      <c r="C24" s="44"/>
      <c r="D24" s="40"/>
      <c r="E24" s="40"/>
      <c r="F24" s="40"/>
      <c r="G24" s="40"/>
      <c r="H24" s="40"/>
      <c r="I24" s="40"/>
      <c r="J24" s="40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39">
        <f t="shared" ref="AU24:AU29" si="0">SUM(K24:AT24)</f>
        <v>0</v>
      </c>
      <c r="AV24" s="39"/>
      <c r="AW24" s="39"/>
      <c r="AX24" s="39"/>
      <c r="AY24" s="39"/>
      <c r="AZ24" s="39"/>
      <c r="BA24" s="39"/>
      <c r="BB24" s="39"/>
      <c r="BC24" s="39"/>
    </row>
    <row r="25" spans="1:55" ht="26.25" customHeight="1">
      <c r="B25" s="44"/>
      <c r="C25" s="44"/>
      <c r="D25" s="40"/>
      <c r="E25" s="40"/>
      <c r="F25" s="40"/>
      <c r="G25" s="40"/>
      <c r="H25" s="40"/>
      <c r="I25" s="40"/>
      <c r="J25" s="40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39">
        <f t="shared" si="0"/>
        <v>0</v>
      </c>
      <c r="AV25" s="39"/>
      <c r="AW25" s="39"/>
      <c r="AX25" s="39"/>
      <c r="AY25" s="39"/>
      <c r="AZ25" s="39"/>
      <c r="BA25" s="39"/>
      <c r="BB25" s="39"/>
      <c r="BC25" s="39"/>
    </row>
    <row r="26" spans="1:55" ht="26.25" customHeight="1">
      <c r="B26" s="44"/>
      <c r="C26" s="44"/>
      <c r="D26" s="40"/>
      <c r="E26" s="40"/>
      <c r="F26" s="40"/>
      <c r="G26" s="40"/>
      <c r="H26" s="40"/>
      <c r="I26" s="40"/>
      <c r="J26" s="40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39">
        <f t="shared" si="0"/>
        <v>0</v>
      </c>
      <c r="AV26" s="39"/>
      <c r="AW26" s="39"/>
      <c r="AX26" s="39"/>
      <c r="AY26" s="39"/>
      <c r="AZ26" s="39"/>
      <c r="BA26" s="39"/>
      <c r="BB26" s="39"/>
      <c r="BC26" s="39"/>
    </row>
    <row r="27" spans="1:55" ht="26.25" customHeight="1">
      <c r="B27" s="44"/>
      <c r="C27" s="44"/>
      <c r="D27" s="40"/>
      <c r="E27" s="40"/>
      <c r="F27" s="40"/>
      <c r="G27" s="40"/>
      <c r="H27" s="40"/>
      <c r="I27" s="40"/>
      <c r="J27" s="40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39">
        <f t="shared" si="0"/>
        <v>0</v>
      </c>
      <c r="AV27" s="39"/>
      <c r="AW27" s="39"/>
      <c r="AX27" s="39"/>
      <c r="AY27" s="39"/>
      <c r="AZ27" s="39"/>
      <c r="BA27" s="39"/>
      <c r="BB27" s="39"/>
      <c r="BC27" s="39"/>
    </row>
    <row r="28" spans="1:55" ht="26.25" customHeight="1">
      <c r="B28" s="44"/>
      <c r="C28" s="44"/>
      <c r="D28" s="40"/>
      <c r="E28" s="40"/>
      <c r="F28" s="40"/>
      <c r="G28" s="40"/>
      <c r="H28" s="40"/>
      <c r="I28" s="40"/>
      <c r="J28" s="40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39">
        <f t="shared" si="0"/>
        <v>0</v>
      </c>
      <c r="AV28" s="39"/>
      <c r="AW28" s="39"/>
      <c r="AX28" s="39"/>
      <c r="AY28" s="39"/>
      <c r="AZ28" s="39"/>
      <c r="BA28" s="39"/>
      <c r="BB28" s="39"/>
      <c r="BC28" s="39"/>
    </row>
    <row r="29" spans="1:55" ht="26.25" customHeight="1">
      <c r="B29" s="44"/>
      <c r="C29" s="45"/>
      <c r="D29" s="42" t="s">
        <v>6</v>
      </c>
      <c r="E29" s="43"/>
      <c r="F29" s="43"/>
      <c r="G29" s="43"/>
      <c r="H29" s="43"/>
      <c r="I29" s="43"/>
      <c r="J29" s="43"/>
      <c r="K29" s="39">
        <f>SUM(K24:S28)</f>
        <v>0</v>
      </c>
      <c r="L29" s="39"/>
      <c r="M29" s="39"/>
      <c r="N29" s="39"/>
      <c r="O29" s="39"/>
      <c r="P29" s="39"/>
      <c r="Q29" s="39"/>
      <c r="R29" s="39"/>
      <c r="S29" s="39"/>
      <c r="T29" s="39">
        <f>SUM(T24:AB28)</f>
        <v>0</v>
      </c>
      <c r="U29" s="39"/>
      <c r="V29" s="39"/>
      <c r="W29" s="39"/>
      <c r="X29" s="39"/>
      <c r="Y29" s="39"/>
      <c r="Z29" s="39"/>
      <c r="AA29" s="39"/>
      <c r="AB29" s="39"/>
      <c r="AC29" s="39">
        <f t="shared" ref="AC29" si="1">SUM(AC24:AK28)</f>
        <v>0</v>
      </c>
      <c r="AD29" s="39"/>
      <c r="AE29" s="39"/>
      <c r="AF29" s="39"/>
      <c r="AG29" s="39"/>
      <c r="AH29" s="39"/>
      <c r="AI29" s="39"/>
      <c r="AJ29" s="39"/>
      <c r="AK29" s="39"/>
      <c r="AL29" s="39">
        <f t="shared" ref="AL29" si="2">SUM(AL24:AT28)</f>
        <v>0</v>
      </c>
      <c r="AM29" s="39"/>
      <c r="AN29" s="39"/>
      <c r="AO29" s="39"/>
      <c r="AP29" s="39"/>
      <c r="AQ29" s="39"/>
      <c r="AR29" s="39"/>
      <c r="AS29" s="39"/>
      <c r="AT29" s="39"/>
      <c r="AU29" s="39">
        <f t="shared" si="0"/>
        <v>0</v>
      </c>
      <c r="AV29" s="39"/>
      <c r="AW29" s="39"/>
      <c r="AX29" s="39"/>
      <c r="AY29" s="39"/>
      <c r="AZ29" s="39"/>
      <c r="BA29" s="39"/>
      <c r="BB29" s="39"/>
      <c r="BC29" s="39"/>
    </row>
    <row r="30" spans="1:55" ht="26.25" customHeight="1"/>
    <row r="31" spans="1:55" ht="26.25" customHeight="1">
      <c r="A31" s="16" t="s">
        <v>11</v>
      </c>
    </row>
    <row r="32" spans="1:55" ht="26.25" customHeight="1"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6"/>
      <c r="P32" s="6"/>
      <c r="Q32" s="5"/>
    </row>
    <row r="33" spans="1:59" ht="18.75" customHeight="1">
      <c r="E33" s="7"/>
      <c r="F33" s="7"/>
      <c r="G33" s="7"/>
      <c r="H33" s="7"/>
      <c r="I33" s="7"/>
      <c r="J33" s="7"/>
      <c r="K33" s="7"/>
      <c r="L33" s="7"/>
      <c r="M33" s="7"/>
      <c r="N33" s="7"/>
      <c r="O33" s="6"/>
      <c r="P33" s="6"/>
      <c r="Q33" s="5"/>
    </row>
    <row r="34" spans="1:59" ht="26.25" customHeight="1">
      <c r="A34" s="16" t="s">
        <v>29</v>
      </c>
    </row>
    <row r="35" spans="1:59" ht="26.25" customHeight="1">
      <c r="C35" s="30" t="s">
        <v>31</v>
      </c>
      <c r="D35" s="30"/>
      <c r="E35" s="30"/>
      <c r="F35" s="30"/>
      <c r="G35" s="30"/>
      <c r="H35" s="30"/>
      <c r="I35" s="30"/>
      <c r="J35" s="30"/>
      <c r="K35" s="30"/>
      <c r="L35" s="2"/>
      <c r="N35" s="30" t="s">
        <v>25</v>
      </c>
      <c r="O35" s="30"/>
      <c r="P35" s="30"/>
      <c r="Q35" s="30"/>
      <c r="R35" s="30"/>
      <c r="S35" s="30"/>
      <c r="T35" s="30"/>
      <c r="U35" s="30"/>
      <c r="V35" s="30"/>
      <c r="W35" s="2"/>
      <c r="X35" s="2"/>
      <c r="Z35" s="30" t="s">
        <v>28</v>
      </c>
      <c r="AA35" s="30"/>
      <c r="AB35" s="30"/>
      <c r="AC35" s="30"/>
      <c r="AD35" s="30"/>
      <c r="AE35" s="30"/>
      <c r="AF35" s="30"/>
      <c r="AG35" s="30"/>
    </row>
    <row r="36" spans="1:59" ht="26.25" customHeight="1">
      <c r="C36" s="35">
        <f>C17</f>
        <v>0</v>
      </c>
      <c r="D36" s="35"/>
      <c r="E36" s="35"/>
      <c r="F36" s="35"/>
      <c r="G36" s="35"/>
      <c r="H36" s="35"/>
      <c r="I36" s="35"/>
      <c r="J36" s="35"/>
      <c r="K36" s="2" t="s">
        <v>14</v>
      </c>
      <c r="L36" s="2"/>
      <c r="M36" s="2"/>
      <c r="N36" s="36">
        <f>SUM(K29:AK29)</f>
        <v>0</v>
      </c>
      <c r="O36" s="36"/>
      <c r="P36" s="36"/>
      <c r="Q36" s="36"/>
      <c r="R36" s="36"/>
      <c r="S36" s="36"/>
      <c r="T36" s="36"/>
      <c r="U36" s="36"/>
      <c r="V36" s="36"/>
      <c r="W36" s="20" t="s">
        <v>3</v>
      </c>
      <c r="X36" s="20"/>
      <c r="Y36" s="20" t="s">
        <v>27</v>
      </c>
      <c r="Z36" s="36">
        <f>AU29</f>
        <v>0</v>
      </c>
      <c r="AA36" s="36"/>
      <c r="AB36" s="36"/>
      <c r="AC36" s="36"/>
      <c r="AD36" s="36"/>
      <c r="AE36" s="36"/>
      <c r="AF36" s="36"/>
      <c r="AG36" s="36"/>
      <c r="AH36" s="19" t="s">
        <v>3</v>
      </c>
      <c r="AI36" s="19"/>
      <c r="AJ36" s="30" t="s">
        <v>12</v>
      </c>
      <c r="AK36" s="30"/>
      <c r="AL36" s="27"/>
      <c r="AM36" s="27"/>
      <c r="AN36" s="16" t="s">
        <v>15</v>
      </c>
      <c r="AO36" s="34" t="str">
        <f>IF(AL36="","",VLOOKUP(AL36,BF44:BG47,2,FALSE))</f>
        <v/>
      </c>
      <c r="AP36" s="34"/>
      <c r="AQ36" s="34"/>
    </row>
    <row r="37" spans="1:59" ht="18.75" customHeight="1"/>
    <row r="38" spans="1:59" ht="26.25" customHeight="1" thickBot="1">
      <c r="AH38" s="30" t="s">
        <v>13</v>
      </c>
      <c r="AI38" s="30"/>
      <c r="AJ38" s="50" t="str">
        <f>IF(AL36="","0",ROUNDDOWN(C36*N36/Z36*AL36/AO36,0))</f>
        <v>0</v>
      </c>
      <c r="AK38" s="50"/>
      <c r="AL38" s="50"/>
      <c r="AM38" s="50"/>
      <c r="AN38" s="50"/>
      <c r="AO38" s="50"/>
      <c r="AP38" s="50"/>
      <c r="AQ38" s="50"/>
      <c r="AR38" s="10" t="s">
        <v>3</v>
      </c>
      <c r="AT38" s="16" t="s">
        <v>19</v>
      </c>
      <c r="AV38" s="21"/>
      <c r="AW38" s="21"/>
      <c r="AX38" s="21"/>
      <c r="AY38" s="21"/>
    </row>
    <row r="39" spans="1:59" ht="26.25" customHeight="1" thickTop="1">
      <c r="A39" s="16" t="s">
        <v>16</v>
      </c>
      <c r="AH39" s="15"/>
      <c r="AI39" s="15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</row>
    <row r="40" spans="1:59" ht="26.25" customHeight="1">
      <c r="B40" s="28" t="s">
        <v>17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</row>
    <row r="41" spans="1:59" ht="26.25" customHeight="1">
      <c r="B41" s="28" t="s">
        <v>18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</row>
    <row r="42" spans="1:59" ht="26.25" customHeight="1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</row>
    <row r="43" spans="1:59" ht="26.25" customHeight="1"/>
    <row r="44" spans="1:59" ht="26.25" customHeight="1">
      <c r="BF44" s="12">
        <v>3</v>
      </c>
      <c r="BG44" s="12">
        <v>103</v>
      </c>
    </row>
    <row r="45" spans="1:59" ht="26.25" customHeight="1">
      <c r="BF45" s="12">
        <v>5</v>
      </c>
      <c r="BG45" s="12">
        <v>105</v>
      </c>
    </row>
    <row r="46" spans="1:59" ht="26.25" customHeight="1">
      <c r="BF46" s="12">
        <v>8</v>
      </c>
      <c r="BG46" s="12">
        <v>108</v>
      </c>
    </row>
    <row r="47" spans="1:59" ht="26.25" customHeight="1">
      <c r="BF47" s="12">
        <v>10</v>
      </c>
      <c r="BG47" s="12">
        <v>110</v>
      </c>
    </row>
    <row r="48" spans="1:59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</sheetData>
  <mergeCells count="65">
    <mergeCell ref="C17:J17"/>
    <mergeCell ref="A2:BC2"/>
    <mergeCell ref="C5:BC5"/>
    <mergeCell ref="C8:BC8"/>
    <mergeCell ref="C11:BC11"/>
    <mergeCell ref="C14:BC14"/>
    <mergeCell ref="B22:J23"/>
    <mergeCell ref="K22:AK22"/>
    <mergeCell ref="AL22:AT23"/>
    <mergeCell ref="AU22:BC23"/>
    <mergeCell ref="K23:S23"/>
    <mergeCell ref="T23:AB23"/>
    <mergeCell ref="AC23:AK23"/>
    <mergeCell ref="B24:C29"/>
    <mergeCell ref="D24:J24"/>
    <mergeCell ref="K24:S24"/>
    <mergeCell ref="T24:AB24"/>
    <mergeCell ref="AC24:AK24"/>
    <mergeCell ref="D26:J26"/>
    <mergeCell ref="K26:S26"/>
    <mergeCell ref="T26:AB26"/>
    <mergeCell ref="AC26:AK26"/>
    <mergeCell ref="AU24:BC24"/>
    <mergeCell ref="D25:J25"/>
    <mergeCell ref="K25:S25"/>
    <mergeCell ref="T25:AB25"/>
    <mergeCell ref="AC25:AK25"/>
    <mergeCell ref="AL25:AT25"/>
    <mergeCell ref="AU25:BC25"/>
    <mergeCell ref="AL24:AT24"/>
    <mergeCell ref="AL26:AT26"/>
    <mergeCell ref="AU26:BC26"/>
    <mergeCell ref="D27:J27"/>
    <mergeCell ref="K27:S27"/>
    <mergeCell ref="T27:AB27"/>
    <mergeCell ref="AC27:AK27"/>
    <mergeCell ref="AL27:AT27"/>
    <mergeCell ref="AU27:BC27"/>
    <mergeCell ref="AU29:BC29"/>
    <mergeCell ref="D28:J28"/>
    <mergeCell ref="K28:S28"/>
    <mergeCell ref="T28:AB28"/>
    <mergeCell ref="AC28:AK28"/>
    <mergeCell ref="AL28:AT28"/>
    <mergeCell ref="AU28:BC28"/>
    <mergeCell ref="D29:J29"/>
    <mergeCell ref="K29:S29"/>
    <mergeCell ref="T29:AB29"/>
    <mergeCell ref="AC29:AK29"/>
    <mergeCell ref="AL29:AT29"/>
    <mergeCell ref="E32:N32"/>
    <mergeCell ref="C35:K35"/>
    <mergeCell ref="N35:V35"/>
    <mergeCell ref="Z35:AG35"/>
    <mergeCell ref="C36:J36"/>
    <mergeCell ref="N36:V36"/>
    <mergeCell ref="Z36:AG36"/>
    <mergeCell ref="B41:BC41"/>
    <mergeCell ref="B42:BC42"/>
    <mergeCell ref="AJ36:AK36"/>
    <mergeCell ref="AL36:AM36"/>
    <mergeCell ref="AO36:AQ36"/>
    <mergeCell ref="AH38:AI38"/>
    <mergeCell ref="AJ38:AQ38"/>
    <mergeCell ref="B40:BC40"/>
  </mergeCells>
  <phoneticPr fontId="1"/>
  <pageMargins left="0.59055118110236227" right="0.39370078740157483" top="0.78740157480314965" bottom="0.78740157480314965" header="0.31496062992125984" footer="0.31496062992125984"/>
  <pageSetup paperSize="9" scale="75" orientation="portrait" blackAndWhite="1" cellComments="asDisplayed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62"/>
  <sheetViews>
    <sheetView view="pageBreakPreview" zoomScale="70" zoomScaleNormal="70" zoomScaleSheetLayoutView="70" workbookViewId="0">
      <selection activeCell="A2" sqref="A2:BC2"/>
    </sheetView>
  </sheetViews>
  <sheetFormatPr defaultRowHeight="17.25"/>
  <cols>
    <col min="1" max="55" width="2.25" style="1" customWidth="1"/>
    <col min="56" max="16384" width="9" style="1"/>
  </cols>
  <sheetData>
    <row r="1" spans="1:55" ht="26.25" customHeight="1"/>
    <row r="2" spans="1:55" ht="26.25" customHeight="1">
      <c r="A2" s="30" t="s">
        <v>58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</row>
    <row r="3" spans="1:55" ht="13.9" customHeight="1"/>
    <row r="4" spans="1:55" ht="26.25" customHeight="1">
      <c r="A4" s="25" t="s">
        <v>51</v>
      </c>
      <c r="B4" s="25"/>
    </row>
    <row r="5" spans="1:55" ht="26.25" customHeight="1">
      <c r="A5" s="25"/>
      <c r="B5" s="25"/>
      <c r="C5" s="28" t="s">
        <v>57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</row>
    <row r="6" spans="1:55" ht="6" customHeight="1">
      <c r="A6" s="25"/>
      <c r="B6" s="25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ht="26.25" customHeight="1">
      <c r="A7" s="25" t="s">
        <v>52</v>
      </c>
      <c r="B7" s="25"/>
    </row>
    <row r="8" spans="1:55" ht="26.25" customHeight="1">
      <c r="A8" s="25"/>
      <c r="B8" s="25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</row>
    <row r="9" spans="1:55" ht="6" customHeight="1">
      <c r="A9" s="25"/>
      <c r="B9" s="25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ht="26.25" customHeight="1">
      <c r="A10" s="25" t="s">
        <v>53</v>
      </c>
      <c r="B10" s="25"/>
    </row>
    <row r="11" spans="1:55" ht="26.25" customHeight="1">
      <c r="A11" s="25"/>
      <c r="B11" s="25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</row>
    <row r="12" spans="1:55" ht="6" customHeight="1">
      <c r="A12" s="25"/>
      <c r="B12" s="2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ht="26.25" customHeight="1">
      <c r="A13" s="25" t="s">
        <v>0</v>
      </c>
      <c r="B13" s="25"/>
    </row>
    <row r="14" spans="1:55" ht="26.25" customHeight="1">
      <c r="C14" s="28" t="s">
        <v>55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</row>
    <row r="15" spans="1:55" ht="6" customHeight="1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ht="26.25" customHeight="1">
      <c r="A16" s="1" t="s">
        <v>1</v>
      </c>
    </row>
    <row r="17" spans="1:55" ht="26.25" customHeight="1">
      <c r="C17" s="46">
        <v>500000</v>
      </c>
      <c r="D17" s="46"/>
      <c r="E17" s="46"/>
      <c r="F17" s="46"/>
      <c r="G17" s="46"/>
      <c r="H17" s="46"/>
      <c r="I17" s="46"/>
      <c r="J17" s="46"/>
      <c r="K17" s="9" t="s">
        <v>3</v>
      </c>
      <c r="L17" s="2"/>
      <c r="M17" s="2"/>
      <c r="N17" s="2"/>
      <c r="O17" s="2"/>
    </row>
    <row r="18" spans="1:55" ht="6" customHeight="1">
      <c r="C18" s="3"/>
      <c r="D18" s="3"/>
      <c r="E18" s="3"/>
      <c r="F18" s="3"/>
      <c r="G18" s="3"/>
      <c r="H18" s="3"/>
      <c r="I18" s="3"/>
      <c r="J18" s="3"/>
      <c r="K18" s="3"/>
      <c r="L18" s="8"/>
      <c r="M18" s="8"/>
      <c r="N18" s="2"/>
      <c r="O18" s="2"/>
    </row>
    <row r="19" spans="1:55" ht="26.25" customHeight="1">
      <c r="A19" s="1" t="s">
        <v>2</v>
      </c>
    </row>
    <row r="20" spans="1:55" ht="26.25" customHeight="1">
      <c r="A20" s="1" t="s">
        <v>24</v>
      </c>
    </row>
    <row r="21" spans="1:55">
      <c r="BC21" s="4" t="s">
        <v>10</v>
      </c>
    </row>
    <row r="22" spans="1:55" ht="26.25" customHeight="1">
      <c r="B22" s="43" t="s">
        <v>4</v>
      </c>
      <c r="C22" s="43"/>
      <c r="D22" s="43"/>
      <c r="E22" s="43"/>
      <c r="F22" s="43"/>
      <c r="G22" s="43"/>
      <c r="H22" s="43"/>
      <c r="I22" s="43"/>
      <c r="J22" s="43"/>
      <c r="K22" s="43" t="s">
        <v>7</v>
      </c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 t="s">
        <v>8</v>
      </c>
      <c r="AM22" s="43"/>
      <c r="AN22" s="43"/>
      <c r="AO22" s="43"/>
      <c r="AP22" s="43"/>
      <c r="AQ22" s="43"/>
      <c r="AR22" s="43"/>
      <c r="AS22" s="43"/>
      <c r="AT22" s="43"/>
      <c r="AU22" s="43" t="s">
        <v>9</v>
      </c>
      <c r="AV22" s="43"/>
      <c r="AW22" s="43"/>
      <c r="AX22" s="43"/>
      <c r="AY22" s="43"/>
      <c r="AZ22" s="43"/>
      <c r="BA22" s="43"/>
      <c r="BB22" s="43"/>
      <c r="BC22" s="43"/>
    </row>
    <row r="23" spans="1:55" ht="26.25" customHeight="1">
      <c r="B23" s="43"/>
      <c r="C23" s="43"/>
      <c r="D23" s="43"/>
      <c r="E23" s="43"/>
      <c r="F23" s="43"/>
      <c r="G23" s="43"/>
      <c r="H23" s="43"/>
      <c r="I23" s="43"/>
      <c r="J23" s="43"/>
      <c r="K23" s="43" t="s">
        <v>21</v>
      </c>
      <c r="L23" s="43"/>
      <c r="M23" s="43"/>
      <c r="N23" s="43"/>
      <c r="O23" s="43"/>
      <c r="P23" s="43"/>
      <c r="Q23" s="43"/>
      <c r="R23" s="43"/>
      <c r="S23" s="43"/>
      <c r="T23" s="43" t="s">
        <v>22</v>
      </c>
      <c r="U23" s="43"/>
      <c r="V23" s="43"/>
      <c r="W23" s="43"/>
      <c r="X23" s="43"/>
      <c r="Y23" s="43"/>
      <c r="Z23" s="43"/>
      <c r="AA23" s="43"/>
      <c r="AB23" s="43"/>
      <c r="AC23" s="43" t="s">
        <v>23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</row>
    <row r="24" spans="1:55" ht="26.25" customHeight="1">
      <c r="B24" s="44" t="s">
        <v>5</v>
      </c>
      <c r="C24" s="44"/>
      <c r="D24" s="40" t="s">
        <v>56</v>
      </c>
      <c r="E24" s="40"/>
      <c r="F24" s="40"/>
      <c r="G24" s="40"/>
      <c r="H24" s="40"/>
      <c r="I24" s="40"/>
      <c r="J24" s="40"/>
      <c r="K24" s="41">
        <v>200000</v>
      </c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39">
        <f t="shared" ref="AU24:AU29" si="0">SUM(K24:AT24)</f>
        <v>200000</v>
      </c>
      <c r="AV24" s="39"/>
      <c r="AW24" s="39"/>
      <c r="AX24" s="39"/>
      <c r="AY24" s="39"/>
      <c r="AZ24" s="39"/>
      <c r="BA24" s="39"/>
      <c r="BB24" s="39"/>
      <c r="BC24" s="39"/>
    </row>
    <row r="25" spans="1:55" ht="26.25" customHeight="1">
      <c r="B25" s="44"/>
      <c r="C25" s="44"/>
      <c r="D25" s="40" t="s">
        <v>56</v>
      </c>
      <c r="E25" s="40"/>
      <c r="F25" s="40"/>
      <c r="G25" s="40"/>
      <c r="H25" s="40"/>
      <c r="I25" s="40"/>
      <c r="J25" s="40"/>
      <c r="K25" s="41">
        <v>200000</v>
      </c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39">
        <f t="shared" si="0"/>
        <v>200000</v>
      </c>
      <c r="AV25" s="39"/>
      <c r="AW25" s="39"/>
      <c r="AX25" s="39"/>
      <c r="AY25" s="39"/>
      <c r="AZ25" s="39"/>
      <c r="BA25" s="39"/>
      <c r="BB25" s="39"/>
      <c r="BC25" s="39"/>
    </row>
    <row r="26" spans="1:55" ht="26.25" customHeight="1">
      <c r="B26" s="44"/>
      <c r="C26" s="44"/>
      <c r="D26" s="40" t="s">
        <v>56</v>
      </c>
      <c r="E26" s="40"/>
      <c r="F26" s="40"/>
      <c r="G26" s="40"/>
      <c r="H26" s="40"/>
      <c r="I26" s="40"/>
      <c r="J26" s="40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>
        <v>100000</v>
      </c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39">
        <f t="shared" si="0"/>
        <v>100000</v>
      </c>
      <c r="AV26" s="39"/>
      <c r="AW26" s="39"/>
      <c r="AX26" s="39"/>
      <c r="AY26" s="39"/>
      <c r="AZ26" s="39"/>
      <c r="BA26" s="39"/>
      <c r="BB26" s="39"/>
      <c r="BC26" s="39"/>
    </row>
    <row r="27" spans="1:55" ht="26.25" customHeight="1">
      <c r="B27" s="44"/>
      <c r="C27" s="44"/>
      <c r="D27" s="40"/>
      <c r="E27" s="40"/>
      <c r="F27" s="40"/>
      <c r="G27" s="40"/>
      <c r="H27" s="40"/>
      <c r="I27" s="40"/>
      <c r="J27" s="40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39">
        <f t="shared" si="0"/>
        <v>0</v>
      </c>
      <c r="AV27" s="39"/>
      <c r="AW27" s="39"/>
      <c r="AX27" s="39"/>
      <c r="AY27" s="39"/>
      <c r="AZ27" s="39"/>
      <c r="BA27" s="39"/>
      <c r="BB27" s="39"/>
      <c r="BC27" s="39"/>
    </row>
    <row r="28" spans="1:55" ht="26.25" customHeight="1">
      <c r="B28" s="44"/>
      <c r="C28" s="44"/>
      <c r="D28" s="40"/>
      <c r="E28" s="40"/>
      <c r="F28" s="40"/>
      <c r="G28" s="40"/>
      <c r="H28" s="40"/>
      <c r="I28" s="40"/>
      <c r="J28" s="40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39">
        <f t="shared" si="0"/>
        <v>0</v>
      </c>
      <c r="AV28" s="39"/>
      <c r="AW28" s="39"/>
      <c r="AX28" s="39"/>
      <c r="AY28" s="39"/>
      <c r="AZ28" s="39"/>
      <c r="BA28" s="39"/>
      <c r="BB28" s="39"/>
      <c r="BC28" s="39"/>
    </row>
    <row r="29" spans="1:55" ht="26.25" customHeight="1">
      <c r="B29" s="44"/>
      <c r="C29" s="45"/>
      <c r="D29" s="42" t="s">
        <v>6</v>
      </c>
      <c r="E29" s="43"/>
      <c r="F29" s="43"/>
      <c r="G29" s="43"/>
      <c r="H29" s="43"/>
      <c r="I29" s="43"/>
      <c r="J29" s="43"/>
      <c r="K29" s="39">
        <f>SUM(K24:S28)</f>
        <v>400000</v>
      </c>
      <c r="L29" s="39"/>
      <c r="M29" s="39"/>
      <c r="N29" s="39"/>
      <c r="O29" s="39"/>
      <c r="P29" s="39"/>
      <c r="Q29" s="39"/>
      <c r="R29" s="39"/>
      <c r="S29" s="39"/>
      <c r="T29" s="39">
        <f>SUM(T24:AB28)</f>
        <v>0</v>
      </c>
      <c r="U29" s="39"/>
      <c r="V29" s="39"/>
      <c r="W29" s="39"/>
      <c r="X29" s="39"/>
      <c r="Y29" s="39"/>
      <c r="Z29" s="39"/>
      <c r="AA29" s="39"/>
      <c r="AB29" s="39"/>
      <c r="AC29" s="39">
        <f>SUM(AC24:AK28)</f>
        <v>100000</v>
      </c>
      <c r="AD29" s="39"/>
      <c r="AE29" s="39"/>
      <c r="AF29" s="39"/>
      <c r="AG29" s="39"/>
      <c r="AH29" s="39"/>
      <c r="AI29" s="39"/>
      <c r="AJ29" s="39"/>
      <c r="AK29" s="39"/>
      <c r="AL29" s="39">
        <f>SUM(AL24:AT28)</f>
        <v>0</v>
      </c>
      <c r="AM29" s="39"/>
      <c r="AN29" s="39"/>
      <c r="AO29" s="39"/>
      <c r="AP29" s="39"/>
      <c r="AQ29" s="39"/>
      <c r="AR29" s="39"/>
      <c r="AS29" s="39"/>
      <c r="AT29" s="39"/>
      <c r="AU29" s="39">
        <f t="shared" si="0"/>
        <v>500000</v>
      </c>
      <c r="AV29" s="39"/>
      <c r="AW29" s="39"/>
      <c r="AX29" s="39"/>
      <c r="AY29" s="39"/>
      <c r="AZ29" s="39"/>
      <c r="BA29" s="39"/>
      <c r="BB29" s="39"/>
      <c r="BC29" s="39"/>
    </row>
    <row r="30" spans="1:55" ht="26.25" customHeight="1"/>
    <row r="31" spans="1:55" ht="26.25" customHeight="1">
      <c r="A31" s="1" t="s">
        <v>11</v>
      </c>
    </row>
    <row r="32" spans="1:55" ht="26.25" customHeight="1">
      <c r="E32" s="38">
        <v>0.55000000000000004</v>
      </c>
      <c r="F32" s="38"/>
      <c r="G32" s="38"/>
      <c r="H32" s="38"/>
      <c r="I32" s="38"/>
      <c r="J32" s="38"/>
      <c r="K32" s="38"/>
      <c r="L32" s="38"/>
      <c r="M32" s="38"/>
      <c r="N32" s="38"/>
      <c r="O32" s="6"/>
      <c r="P32" s="6"/>
      <c r="Q32" s="5"/>
    </row>
    <row r="33" spans="1:59" ht="18.75" customHeight="1">
      <c r="E33" s="7"/>
      <c r="F33" s="7"/>
      <c r="G33" s="7"/>
      <c r="H33" s="7"/>
      <c r="I33" s="7"/>
      <c r="J33" s="7"/>
      <c r="K33" s="7"/>
      <c r="L33" s="7"/>
      <c r="M33" s="7"/>
      <c r="N33" s="7"/>
      <c r="O33" s="6"/>
      <c r="P33" s="6"/>
      <c r="Q33" s="5"/>
    </row>
    <row r="34" spans="1:59" ht="26.25" customHeight="1">
      <c r="A34" s="1" t="s">
        <v>29</v>
      </c>
    </row>
    <row r="35" spans="1:59" s="14" customFormat="1" ht="26.25" customHeight="1">
      <c r="C35" s="30" t="s">
        <v>31</v>
      </c>
      <c r="D35" s="30"/>
      <c r="E35" s="30"/>
      <c r="F35" s="30"/>
      <c r="G35" s="30"/>
      <c r="H35" s="30"/>
      <c r="I35" s="30"/>
      <c r="J35" s="30"/>
      <c r="K35" s="30"/>
      <c r="L35" s="2"/>
      <c r="N35" s="30" t="s">
        <v>25</v>
      </c>
      <c r="O35" s="30"/>
      <c r="P35" s="30"/>
      <c r="Q35" s="30"/>
      <c r="R35" s="30"/>
      <c r="S35" s="30"/>
      <c r="T35" s="30"/>
      <c r="U35" s="30"/>
      <c r="V35" s="30"/>
      <c r="W35" s="2"/>
      <c r="X35" s="2"/>
      <c r="Z35" s="30" t="s">
        <v>28</v>
      </c>
      <c r="AA35" s="30"/>
      <c r="AB35" s="30"/>
      <c r="AC35" s="30"/>
      <c r="AD35" s="30"/>
      <c r="AE35" s="30"/>
      <c r="AF35" s="30"/>
      <c r="AG35" s="30"/>
    </row>
    <row r="36" spans="1:59" ht="26.25" customHeight="1">
      <c r="C36" s="35">
        <f>C17</f>
        <v>500000</v>
      </c>
      <c r="D36" s="35"/>
      <c r="E36" s="35"/>
      <c r="F36" s="35"/>
      <c r="G36" s="35"/>
      <c r="H36" s="35"/>
      <c r="I36" s="35"/>
      <c r="J36" s="35"/>
      <c r="K36" s="2" t="s">
        <v>14</v>
      </c>
      <c r="L36" s="2"/>
      <c r="M36" s="2"/>
      <c r="N36" s="36">
        <f>SUM(K29:AK29)</f>
        <v>500000</v>
      </c>
      <c r="O36" s="36"/>
      <c r="P36" s="36"/>
      <c r="Q36" s="36"/>
      <c r="R36" s="36"/>
      <c r="S36" s="36"/>
      <c r="T36" s="36"/>
      <c r="U36" s="36"/>
      <c r="V36" s="36"/>
      <c r="W36" s="20" t="s">
        <v>26</v>
      </c>
      <c r="X36" s="20"/>
      <c r="Y36" s="20" t="s">
        <v>27</v>
      </c>
      <c r="Z36" s="36">
        <f>AU29</f>
        <v>500000</v>
      </c>
      <c r="AA36" s="36"/>
      <c r="AB36" s="36"/>
      <c r="AC36" s="36"/>
      <c r="AD36" s="36"/>
      <c r="AE36" s="36"/>
      <c r="AF36" s="36"/>
      <c r="AG36" s="36"/>
      <c r="AH36" s="19" t="s">
        <v>26</v>
      </c>
      <c r="AI36" s="19"/>
      <c r="AJ36" s="30" t="s">
        <v>12</v>
      </c>
      <c r="AK36" s="30"/>
      <c r="AL36" s="27">
        <v>10</v>
      </c>
      <c r="AM36" s="27"/>
      <c r="AN36" s="1" t="s">
        <v>15</v>
      </c>
      <c r="AO36" s="34">
        <f>IF(AL36="","",VLOOKUP(AL36,BF44:BG47,2,FALSE))</f>
        <v>110</v>
      </c>
      <c r="AP36" s="34"/>
      <c r="AQ36" s="34"/>
    </row>
    <row r="37" spans="1:59" ht="18.75" customHeight="1"/>
    <row r="38" spans="1:59" ht="26.25" customHeight="1" thickBot="1">
      <c r="AH38" s="30" t="s">
        <v>13</v>
      </c>
      <c r="AI38" s="30"/>
      <c r="AJ38" s="51">
        <f>IF(AL36="","",ROUNDDOWN(C36*N36/Z36*AL36/AO36,0))</f>
        <v>45454</v>
      </c>
      <c r="AK38" s="51"/>
      <c r="AL38" s="51"/>
      <c r="AM38" s="51"/>
      <c r="AN38" s="51"/>
      <c r="AO38" s="51"/>
      <c r="AP38" s="51"/>
      <c r="AQ38" s="51"/>
      <c r="AR38" s="10" t="s">
        <v>3</v>
      </c>
      <c r="AT38" s="1" t="s">
        <v>19</v>
      </c>
      <c r="AV38" s="21"/>
      <c r="AW38" s="21"/>
      <c r="AX38" s="21"/>
      <c r="AY38" s="21"/>
    </row>
    <row r="39" spans="1:59" s="14" customFormat="1" ht="26.25" customHeight="1" thickTop="1">
      <c r="A39" s="1" t="s">
        <v>16</v>
      </c>
      <c r="AH39" s="13"/>
      <c r="AI39" s="13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</row>
    <row r="40" spans="1:59" ht="26.25" customHeight="1">
      <c r="B40" s="28" t="s">
        <v>17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</row>
    <row r="41" spans="1:59" ht="26.25" customHeight="1">
      <c r="B41" s="28" t="s">
        <v>18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</row>
    <row r="42" spans="1:59" ht="26.25" customHeight="1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</row>
    <row r="43" spans="1:59" ht="26.25" customHeight="1"/>
    <row r="44" spans="1:59" ht="26.25" customHeight="1">
      <c r="BF44" s="12">
        <v>3</v>
      </c>
      <c r="BG44" s="12">
        <v>103</v>
      </c>
    </row>
    <row r="45" spans="1:59" ht="26.25" customHeight="1">
      <c r="BF45" s="12">
        <v>5</v>
      </c>
      <c r="BG45" s="12">
        <v>105</v>
      </c>
    </row>
    <row r="46" spans="1:59" ht="26.25" customHeight="1">
      <c r="BF46" s="12">
        <v>8</v>
      </c>
      <c r="BG46" s="12">
        <v>108</v>
      </c>
    </row>
    <row r="47" spans="1:59" ht="26.25" customHeight="1">
      <c r="BF47" s="12">
        <v>10</v>
      </c>
      <c r="BG47" s="12">
        <v>110</v>
      </c>
    </row>
    <row r="48" spans="1:59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</sheetData>
  <mergeCells count="65">
    <mergeCell ref="C35:K35"/>
    <mergeCell ref="N36:V36"/>
    <mergeCell ref="N35:V35"/>
    <mergeCell ref="Z36:AG36"/>
    <mergeCell ref="Z35:AG35"/>
    <mergeCell ref="B40:BC40"/>
    <mergeCell ref="B41:BC41"/>
    <mergeCell ref="B42:BC42"/>
    <mergeCell ref="C36:J36"/>
    <mergeCell ref="AJ36:AK36"/>
    <mergeCell ref="AL36:AM36"/>
    <mergeCell ref="AO36:AQ36"/>
    <mergeCell ref="AH38:AI38"/>
    <mergeCell ref="AJ38:AQ38"/>
    <mergeCell ref="AU29:BC29"/>
    <mergeCell ref="E32:N32"/>
    <mergeCell ref="D29:J29"/>
    <mergeCell ref="K29:S29"/>
    <mergeCell ref="T29:AB29"/>
    <mergeCell ref="AC29:AK29"/>
    <mergeCell ref="AL29:AT29"/>
    <mergeCell ref="AU28:BC28"/>
    <mergeCell ref="AL26:AT26"/>
    <mergeCell ref="AU26:BC26"/>
    <mergeCell ref="D27:J27"/>
    <mergeCell ref="K27:S27"/>
    <mergeCell ref="T27:AB27"/>
    <mergeCell ref="AC27:AK27"/>
    <mergeCell ref="AL27:AT27"/>
    <mergeCell ref="AU27:BC27"/>
    <mergeCell ref="D28:J28"/>
    <mergeCell ref="K28:S28"/>
    <mergeCell ref="T28:AB28"/>
    <mergeCell ref="AC28:AK28"/>
    <mergeCell ref="AL28:AT28"/>
    <mergeCell ref="AU24:BC24"/>
    <mergeCell ref="D25:J25"/>
    <mergeCell ref="K25:S25"/>
    <mergeCell ref="T25:AB25"/>
    <mergeCell ref="AC25:AK25"/>
    <mergeCell ref="AL25:AT25"/>
    <mergeCell ref="AU25:BC25"/>
    <mergeCell ref="AL24:AT24"/>
    <mergeCell ref="B24:C29"/>
    <mergeCell ref="D24:J24"/>
    <mergeCell ref="K24:S24"/>
    <mergeCell ref="T24:AB24"/>
    <mergeCell ref="AC24:AK24"/>
    <mergeCell ref="D26:J26"/>
    <mergeCell ref="K26:S26"/>
    <mergeCell ref="T26:AB26"/>
    <mergeCell ref="AC26:AK26"/>
    <mergeCell ref="B22:J23"/>
    <mergeCell ref="K22:AK22"/>
    <mergeCell ref="AL22:AT23"/>
    <mergeCell ref="AU22:BC23"/>
    <mergeCell ref="K23:S23"/>
    <mergeCell ref="T23:AB23"/>
    <mergeCell ref="AC23:AK23"/>
    <mergeCell ref="C17:J17"/>
    <mergeCell ref="A2:BC2"/>
    <mergeCell ref="C5:BC5"/>
    <mergeCell ref="C8:BC8"/>
    <mergeCell ref="C11:BC11"/>
    <mergeCell ref="C14:BC14"/>
  </mergeCells>
  <phoneticPr fontId="1"/>
  <pageMargins left="0.59055118110236227" right="0.39370078740157483" top="0.78740157480314965" bottom="0.78740157480314965" header="0.31496062992125984" footer="0.31496062992125984"/>
  <pageSetup paperSize="9" scale="75" orientation="portrait" blackAndWhite="1" cellComments="asDisplayed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H62"/>
  <sheetViews>
    <sheetView view="pageBreakPreview" zoomScale="70" zoomScaleNormal="70" zoomScaleSheetLayoutView="70" workbookViewId="0">
      <selection activeCell="A2" sqref="A2:BC2"/>
    </sheetView>
  </sheetViews>
  <sheetFormatPr defaultRowHeight="17.25"/>
  <cols>
    <col min="1" max="55" width="2.25" style="16" customWidth="1"/>
    <col min="56" max="16384" width="9" style="16"/>
  </cols>
  <sheetData>
    <row r="1" spans="1:55" ht="26.25" customHeight="1"/>
    <row r="2" spans="1:55" ht="26.25" customHeight="1">
      <c r="A2" s="30" t="s">
        <v>58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</row>
    <row r="3" spans="1:55" ht="26.25" customHeight="1"/>
    <row r="4" spans="1:55" ht="26.25" customHeight="1">
      <c r="A4" s="25" t="s">
        <v>51</v>
      </c>
      <c r="B4" s="25"/>
    </row>
    <row r="5" spans="1:55" ht="26.25" customHeight="1">
      <c r="A5" s="25"/>
      <c r="B5" s="25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</row>
    <row r="6" spans="1:55" ht="6" customHeight="1">
      <c r="A6" s="25"/>
      <c r="B6" s="25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ht="26.25" customHeight="1">
      <c r="A7" s="25" t="s">
        <v>52</v>
      </c>
      <c r="B7" s="25"/>
    </row>
    <row r="8" spans="1:55" ht="26.25" customHeight="1">
      <c r="A8" s="25"/>
      <c r="B8" s="25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</row>
    <row r="9" spans="1:55" ht="6" customHeight="1">
      <c r="A9" s="25"/>
      <c r="B9" s="25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ht="26.25" customHeight="1">
      <c r="A10" s="25" t="s">
        <v>53</v>
      </c>
      <c r="B10" s="25"/>
    </row>
    <row r="11" spans="1:55" ht="26.25" customHeight="1">
      <c r="A11" s="25"/>
      <c r="B11" s="25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</row>
    <row r="12" spans="1:55" ht="6" customHeight="1">
      <c r="A12" s="25"/>
      <c r="B12" s="2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ht="26.25" customHeight="1">
      <c r="A13" s="25" t="s">
        <v>0</v>
      </c>
      <c r="B13" s="25"/>
    </row>
    <row r="14" spans="1:55" ht="26.25" customHeight="1">
      <c r="C14" s="28" t="s">
        <v>54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</row>
    <row r="15" spans="1:55" ht="6" customHeight="1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ht="26.25" customHeight="1">
      <c r="A16" s="16" t="s">
        <v>1</v>
      </c>
    </row>
    <row r="17" spans="1:55" ht="26.25" customHeight="1">
      <c r="C17" s="46"/>
      <c r="D17" s="46"/>
      <c r="E17" s="46"/>
      <c r="F17" s="46"/>
      <c r="G17" s="46"/>
      <c r="H17" s="46"/>
      <c r="I17" s="46"/>
      <c r="J17" s="46"/>
      <c r="K17" s="9" t="s">
        <v>3</v>
      </c>
      <c r="L17" s="2"/>
      <c r="M17" s="2"/>
      <c r="N17" s="2"/>
      <c r="O17" s="2"/>
    </row>
    <row r="18" spans="1:55" ht="6" customHeight="1">
      <c r="C18" s="18"/>
      <c r="D18" s="18"/>
      <c r="E18" s="18"/>
      <c r="F18" s="18"/>
      <c r="G18" s="18"/>
      <c r="H18" s="18"/>
      <c r="I18" s="18"/>
      <c r="J18" s="18"/>
      <c r="K18" s="18"/>
      <c r="L18" s="8"/>
      <c r="M18" s="8"/>
      <c r="N18" s="2"/>
      <c r="O18" s="2"/>
    </row>
    <row r="19" spans="1:55" ht="26.25" customHeight="1">
      <c r="A19" s="16" t="s">
        <v>2</v>
      </c>
    </row>
    <row r="20" spans="1:55" ht="26.25" customHeight="1">
      <c r="A20" s="16" t="s">
        <v>24</v>
      </c>
    </row>
    <row r="21" spans="1:55">
      <c r="BC21" s="4" t="s">
        <v>10</v>
      </c>
    </row>
    <row r="22" spans="1:55" ht="26.25" customHeight="1">
      <c r="B22" s="43" t="s">
        <v>4</v>
      </c>
      <c r="C22" s="43"/>
      <c r="D22" s="43"/>
      <c r="E22" s="43"/>
      <c r="F22" s="43"/>
      <c r="G22" s="43"/>
      <c r="H22" s="43"/>
      <c r="I22" s="43"/>
      <c r="J22" s="43"/>
      <c r="K22" s="43" t="s">
        <v>7</v>
      </c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 t="s">
        <v>8</v>
      </c>
      <c r="AM22" s="43"/>
      <c r="AN22" s="43"/>
      <c r="AO22" s="43"/>
      <c r="AP22" s="43"/>
      <c r="AQ22" s="43"/>
      <c r="AR22" s="43"/>
      <c r="AS22" s="43"/>
      <c r="AT22" s="43"/>
      <c r="AU22" s="43" t="s">
        <v>9</v>
      </c>
      <c r="AV22" s="43"/>
      <c r="AW22" s="43"/>
      <c r="AX22" s="43"/>
      <c r="AY22" s="43"/>
      <c r="AZ22" s="43"/>
      <c r="BA22" s="43"/>
      <c r="BB22" s="43"/>
      <c r="BC22" s="43"/>
    </row>
    <row r="23" spans="1:55" ht="26.25" customHeight="1">
      <c r="B23" s="43"/>
      <c r="C23" s="43"/>
      <c r="D23" s="43"/>
      <c r="E23" s="43"/>
      <c r="F23" s="43"/>
      <c r="G23" s="43"/>
      <c r="H23" s="43"/>
      <c r="I23" s="43"/>
      <c r="J23" s="43"/>
      <c r="K23" s="43" t="s">
        <v>21</v>
      </c>
      <c r="L23" s="43"/>
      <c r="M23" s="43"/>
      <c r="N23" s="43"/>
      <c r="O23" s="43"/>
      <c r="P23" s="43"/>
      <c r="Q23" s="43"/>
      <c r="R23" s="43"/>
      <c r="S23" s="43"/>
      <c r="T23" s="43" t="s">
        <v>22</v>
      </c>
      <c r="U23" s="43"/>
      <c r="V23" s="43"/>
      <c r="W23" s="43"/>
      <c r="X23" s="43"/>
      <c r="Y23" s="43"/>
      <c r="Z23" s="43"/>
      <c r="AA23" s="43"/>
      <c r="AB23" s="43"/>
      <c r="AC23" s="43" t="s">
        <v>30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</row>
    <row r="24" spans="1:55" ht="26.25" customHeight="1">
      <c r="B24" s="44" t="s">
        <v>5</v>
      </c>
      <c r="C24" s="44"/>
      <c r="D24" s="40"/>
      <c r="E24" s="40"/>
      <c r="F24" s="40"/>
      <c r="G24" s="40"/>
      <c r="H24" s="40"/>
      <c r="I24" s="40"/>
      <c r="J24" s="40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39">
        <f>SUM(K24:AT24)</f>
        <v>0</v>
      </c>
      <c r="AV24" s="39"/>
      <c r="AW24" s="39"/>
      <c r="AX24" s="39"/>
      <c r="AY24" s="39"/>
      <c r="AZ24" s="39"/>
      <c r="BA24" s="39"/>
      <c r="BB24" s="39"/>
      <c r="BC24" s="39"/>
    </row>
    <row r="25" spans="1:55" ht="26.25" customHeight="1">
      <c r="B25" s="44"/>
      <c r="C25" s="44"/>
      <c r="D25" s="40"/>
      <c r="E25" s="40"/>
      <c r="F25" s="40"/>
      <c r="G25" s="40"/>
      <c r="H25" s="40"/>
      <c r="I25" s="40"/>
      <c r="J25" s="40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39">
        <f t="shared" ref="AU25:AU29" si="0">SUM(K25:AT25)</f>
        <v>0</v>
      </c>
      <c r="AV25" s="39"/>
      <c r="AW25" s="39"/>
      <c r="AX25" s="39"/>
      <c r="AY25" s="39"/>
      <c r="AZ25" s="39"/>
      <c r="BA25" s="39"/>
      <c r="BB25" s="39"/>
      <c r="BC25" s="39"/>
    </row>
    <row r="26" spans="1:55" ht="26.25" customHeight="1">
      <c r="B26" s="44"/>
      <c r="C26" s="44"/>
      <c r="D26" s="40"/>
      <c r="E26" s="40"/>
      <c r="F26" s="40"/>
      <c r="G26" s="40"/>
      <c r="H26" s="40"/>
      <c r="I26" s="40"/>
      <c r="J26" s="40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39">
        <f t="shared" si="0"/>
        <v>0</v>
      </c>
      <c r="AV26" s="39"/>
      <c r="AW26" s="39"/>
      <c r="AX26" s="39"/>
      <c r="AY26" s="39"/>
      <c r="AZ26" s="39"/>
      <c r="BA26" s="39"/>
      <c r="BB26" s="39"/>
      <c r="BC26" s="39"/>
    </row>
    <row r="27" spans="1:55" ht="26.25" customHeight="1">
      <c r="B27" s="44"/>
      <c r="C27" s="44"/>
      <c r="D27" s="40"/>
      <c r="E27" s="40"/>
      <c r="F27" s="40"/>
      <c r="G27" s="40"/>
      <c r="H27" s="40"/>
      <c r="I27" s="40"/>
      <c r="J27" s="40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39">
        <f t="shared" si="0"/>
        <v>0</v>
      </c>
      <c r="AV27" s="39"/>
      <c r="AW27" s="39"/>
      <c r="AX27" s="39"/>
      <c r="AY27" s="39"/>
      <c r="AZ27" s="39"/>
      <c r="BA27" s="39"/>
      <c r="BB27" s="39"/>
      <c r="BC27" s="39"/>
    </row>
    <row r="28" spans="1:55" ht="26.25" customHeight="1">
      <c r="B28" s="44"/>
      <c r="C28" s="44"/>
      <c r="D28" s="40"/>
      <c r="E28" s="40"/>
      <c r="F28" s="40"/>
      <c r="G28" s="40"/>
      <c r="H28" s="40"/>
      <c r="I28" s="40"/>
      <c r="J28" s="40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39">
        <f t="shared" si="0"/>
        <v>0</v>
      </c>
      <c r="AV28" s="39"/>
      <c r="AW28" s="39"/>
      <c r="AX28" s="39"/>
      <c r="AY28" s="39"/>
      <c r="AZ28" s="39"/>
      <c r="BA28" s="39"/>
      <c r="BB28" s="39"/>
      <c r="BC28" s="39"/>
    </row>
    <row r="29" spans="1:55" ht="26.25" customHeight="1">
      <c r="B29" s="44"/>
      <c r="C29" s="45"/>
      <c r="D29" s="42" t="s">
        <v>6</v>
      </c>
      <c r="E29" s="43"/>
      <c r="F29" s="43"/>
      <c r="G29" s="43"/>
      <c r="H29" s="43"/>
      <c r="I29" s="43"/>
      <c r="J29" s="43"/>
      <c r="K29" s="39">
        <f>SUM(K24:S28)</f>
        <v>0</v>
      </c>
      <c r="L29" s="39"/>
      <c r="M29" s="39"/>
      <c r="N29" s="39"/>
      <c r="O29" s="39"/>
      <c r="P29" s="39"/>
      <c r="Q29" s="39"/>
      <c r="R29" s="39"/>
      <c r="S29" s="39"/>
      <c r="T29" s="39">
        <f>SUM(T24:AB28)</f>
        <v>0</v>
      </c>
      <c r="U29" s="39"/>
      <c r="V29" s="39"/>
      <c r="W29" s="39"/>
      <c r="X29" s="39"/>
      <c r="Y29" s="39"/>
      <c r="Z29" s="39"/>
      <c r="AA29" s="39"/>
      <c r="AB29" s="39"/>
      <c r="AC29" s="39">
        <f t="shared" ref="AC29" si="1">SUM(AC24:AK28)</f>
        <v>0</v>
      </c>
      <c r="AD29" s="39"/>
      <c r="AE29" s="39"/>
      <c r="AF29" s="39"/>
      <c r="AG29" s="39"/>
      <c r="AH29" s="39"/>
      <c r="AI29" s="39"/>
      <c r="AJ29" s="39"/>
      <c r="AK29" s="39"/>
      <c r="AL29" s="39">
        <f t="shared" ref="AL29" si="2">SUM(AL24:AT28)</f>
        <v>0</v>
      </c>
      <c r="AM29" s="39"/>
      <c r="AN29" s="39"/>
      <c r="AO29" s="39"/>
      <c r="AP29" s="39"/>
      <c r="AQ29" s="39"/>
      <c r="AR29" s="39"/>
      <c r="AS29" s="39"/>
      <c r="AT29" s="39"/>
      <c r="AU29" s="39">
        <f t="shared" si="0"/>
        <v>0</v>
      </c>
      <c r="AV29" s="39"/>
      <c r="AW29" s="39"/>
      <c r="AX29" s="39"/>
      <c r="AY29" s="39"/>
      <c r="AZ29" s="39"/>
      <c r="BA29" s="39"/>
      <c r="BB29" s="39"/>
      <c r="BC29" s="39"/>
    </row>
    <row r="30" spans="1:55" ht="26.25" customHeight="1"/>
    <row r="31" spans="1:55" ht="26.25" customHeight="1">
      <c r="A31" s="16" t="s">
        <v>11</v>
      </c>
    </row>
    <row r="32" spans="1:55" ht="26.25" customHeight="1"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6"/>
      <c r="P32" s="6"/>
      <c r="Q32" s="5"/>
    </row>
    <row r="33" spans="1:60" ht="18.75" customHeight="1">
      <c r="E33" s="7"/>
      <c r="F33" s="7"/>
      <c r="G33" s="7"/>
      <c r="H33" s="7"/>
      <c r="I33" s="7"/>
      <c r="J33" s="7"/>
      <c r="K33" s="7"/>
      <c r="L33" s="7"/>
      <c r="M33" s="7"/>
      <c r="N33" s="7"/>
      <c r="O33" s="6"/>
      <c r="P33" s="6"/>
      <c r="Q33" s="5"/>
    </row>
    <row r="34" spans="1:60" ht="26.25" customHeight="1">
      <c r="A34" s="16" t="s">
        <v>29</v>
      </c>
    </row>
    <row r="35" spans="1:60" ht="26.25" customHeight="1">
      <c r="B35" s="30" t="s">
        <v>32</v>
      </c>
      <c r="C35" s="30"/>
      <c r="D35" s="30"/>
      <c r="E35" s="30"/>
      <c r="F35" s="30"/>
      <c r="G35" s="30"/>
      <c r="H35" s="30"/>
      <c r="I35" s="30"/>
      <c r="N35" s="30" t="s">
        <v>35</v>
      </c>
      <c r="O35" s="30"/>
      <c r="P35" s="30"/>
      <c r="Q35" s="30"/>
      <c r="R35" s="30"/>
      <c r="S35" s="30"/>
      <c r="T35" s="30"/>
      <c r="U35" s="30"/>
      <c r="Y35" s="30" t="s">
        <v>37</v>
      </c>
      <c r="Z35" s="30"/>
      <c r="AA35" s="30"/>
      <c r="AB35" s="30"/>
      <c r="AC35" s="30"/>
      <c r="AD35" s="30"/>
      <c r="AE35" s="30"/>
      <c r="AF35" s="30"/>
      <c r="AK35" s="30" t="s">
        <v>38</v>
      </c>
      <c r="AL35" s="30"/>
      <c r="AM35" s="30"/>
      <c r="AN35" s="30"/>
      <c r="AO35" s="30"/>
      <c r="AP35" s="30"/>
      <c r="AS35" s="30" t="s">
        <v>39</v>
      </c>
      <c r="AT35" s="30"/>
      <c r="AU35" s="30"/>
      <c r="AV35" s="30"/>
      <c r="AW35" s="30"/>
      <c r="AX35" s="30"/>
      <c r="AY35" s="30"/>
      <c r="AZ35" s="30"/>
      <c r="BA35" s="30"/>
      <c r="BB35" s="30"/>
    </row>
    <row r="36" spans="1:60" ht="26.25" customHeight="1">
      <c r="B36" s="26">
        <f>C17</f>
        <v>0</v>
      </c>
      <c r="C36" s="26"/>
      <c r="D36" s="26"/>
      <c r="E36" s="26"/>
      <c r="F36" s="26"/>
      <c r="G36" s="26"/>
      <c r="H36" s="26"/>
      <c r="I36" s="26"/>
      <c r="J36" s="16" t="s">
        <v>33</v>
      </c>
      <c r="L36" s="16" t="s">
        <v>34</v>
      </c>
      <c r="N36" s="26">
        <f>SUM(K29:AK29)</f>
        <v>0</v>
      </c>
      <c r="O36" s="26"/>
      <c r="P36" s="26"/>
      <c r="Q36" s="26"/>
      <c r="R36" s="26"/>
      <c r="S36" s="26"/>
      <c r="T36" s="26"/>
      <c r="U36" s="26"/>
      <c r="V36" s="2" t="s">
        <v>3</v>
      </c>
      <c r="W36" s="17"/>
      <c r="X36" s="17" t="s">
        <v>36</v>
      </c>
      <c r="Y36" s="35">
        <f>AU29</f>
        <v>0</v>
      </c>
      <c r="Z36" s="35"/>
      <c r="AA36" s="35"/>
      <c r="AB36" s="35"/>
      <c r="AC36" s="35"/>
      <c r="AD36" s="35"/>
      <c r="AE36" s="35"/>
      <c r="AF36" s="35"/>
      <c r="AG36" s="17" t="s">
        <v>33</v>
      </c>
      <c r="AH36" s="17"/>
      <c r="AI36" s="16" t="s">
        <v>34</v>
      </c>
      <c r="AK36" s="27"/>
      <c r="AL36" s="27"/>
      <c r="AM36" s="16" t="s">
        <v>15</v>
      </c>
      <c r="AN36" s="34" t="str">
        <f>IF(AK36="","",VLOOKUP(AK36,BF44:BG47,2,FALSE))</f>
        <v/>
      </c>
      <c r="AO36" s="34"/>
      <c r="AP36" s="34"/>
      <c r="AQ36" s="2" t="s">
        <v>12</v>
      </c>
      <c r="AS36" s="52">
        <f>E32</f>
        <v>0</v>
      </c>
      <c r="AT36" s="52"/>
      <c r="AU36" s="52"/>
      <c r="AV36" s="52"/>
      <c r="AW36" s="52"/>
      <c r="AX36" s="52"/>
      <c r="AY36" s="52"/>
      <c r="AZ36" s="52"/>
      <c r="BA36" s="52"/>
      <c r="BB36" s="52"/>
      <c r="BG36" s="2"/>
      <c r="BH36" s="2"/>
    </row>
    <row r="37" spans="1:60" ht="18.75" customHeight="1"/>
    <row r="38" spans="1:60" ht="27.6" customHeight="1" thickBot="1">
      <c r="AA38" s="16" t="s">
        <v>41</v>
      </c>
      <c r="AC38" s="51" t="str">
        <f>IF(AK36="","",ROUNDDOWN(B36*N36/Y36*AK36/AN36*AS36,0))</f>
        <v/>
      </c>
      <c r="AD38" s="51"/>
      <c r="AE38" s="51"/>
      <c r="AF38" s="51"/>
      <c r="AG38" s="51"/>
      <c r="AH38" s="51"/>
      <c r="AI38" s="51"/>
      <c r="AJ38" s="51"/>
      <c r="AK38" s="51"/>
      <c r="AL38" s="51"/>
      <c r="AM38" s="10" t="s">
        <v>3</v>
      </c>
      <c r="AN38" s="11"/>
      <c r="AO38" s="16" t="s">
        <v>40</v>
      </c>
    </row>
    <row r="39" spans="1:60" ht="26.25" customHeight="1" thickTop="1">
      <c r="A39" s="16" t="s">
        <v>16</v>
      </c>
    </row>
    <row r="40" spans="1:60" ht="26.25" customHeight="1">
      <c r="B40" s="28" t="s">
        <v>17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</row>
    <row r="41" spans="1:60" ht="26.25" customHeight="1">
      <c r="B41" s="28" t="s">
        <v>18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</row>
    <row r="42" spans="1:60" ht="26.25" customHeight="1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</row>
    <row r="43" spans="1:60" ht="26.25" customHeight="1"/>
    <row r="44" spans="1:60" ht="26.25" customHeight="1">
      <c r="BF44" s="12">
        <v>3</v>
      </c>
      <c r="BG44" s="12">
        <v>103</v>
      </c>
    </row>
    <row r="45" spans="1:60" ht="26.25" customHeight="1">
      <c r="BF45" s="12">
        <v>5</v>
      </c>
      <c r="BG45" s="12">
        <v>105</v>
      </c>
    </row>
    <row r="46" spans="1:60" ht="26.25" customHeight="1">
      <c r="BF46" s="12">
        <v>8</v>
      </c>
      <c r="BG46" s="12">
        <v>108</v>
      </c>
    </row>
    <row r="47" spans="1:60" ht="26.25" customHeight="1">
      <c r="BF47" s="12">
        <v>10</v>
      </c>
      <c r="BG47" s="12">
        <v>110</v>
      </c>
    </row>
    <row r="48" spans="1:60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</sheetData>
  <mergeCells count="66">
    <mergeCell ref="C17:J17"/>
    <mergeCell ref="A2:BC2"/>
    <mergeCell ref="C5:BC5"/>
    <mergeCell ref="C8:BC8"/>
    <mergeCell ref="C11:BC11"/>
    <mergeCell ref="C14:BC14"/>
    <mergeCell ref="B22:J23"/>
    <mergeCell ref="K22:AK22"/>
    <mergeCell ref="AL22:AT23"/>
    <mergeCell ref="AU22:BC23"/>
    <mergeCell ref="K23:S23"/>
    <mergeCell ref="T23:AB23"/>
    <mergeCell ref="AC23:AK23"/>
    <mergeCell ref="AU24:BC24"/>
    <mergeCell ref="D25:J25"/>
    <mergeCell ref="K25:S25"/>
    <mergeCell ref="T25:AB25"/>
    <mergeCell ref="AC25:AK25"/>
    <mergeCell ref="AL25:AT25"/>
    <mergeCell ref="AU25:BC25"/>
    <mergeCell ref="AL24:AT24"/>
    <mergeCell ref="D24:J24"/>
    <mergeCell ref="K24:S24"/>
    <mergeCell ref="T24:AB24"/>
    <mergeCell ref="AC24:AK24"/>
    <mergeCell ref="D28:J28"/>
    <mergeCell ref="K28:S28"/>
    <mergeCell ref="T28:AB28"/>
    <mergeCell ref="AC28:AK28"/>
    <mergeCell ref="AL28:AT28"/>
    <mergeCell ref="AL26:AT26"/>
    <mergeCell ref="AU26:BC26"/>
    <mergeCell ref="D27:J27"/>
    <mergeCell ref="K27:S27"/>
    <mergeCell ref="T27:AB27"/>
    <mergeCell ref="AC27:AK27"/>
    <mergeCell ref="AL27:AT27"/>
    <mergeCell ref="AU27:BC27"/>
    <mergeCell ref="D26:J26"/>
    <mergeCell ref="K26:S26"/>
    <mergeCell ref="AS35:BB35"/>
    <mergeCell ref="D29:J29"/>
    <mergeCell ref="K29:S29"/>
    <mergeCell ref="T29:AB29"/>
    <mergeCell ref="AC29:AK29"/>
    <mergeCell ref="AL29:AT29"/>
    <mergeCell ref="AU29:BC29"/>
    <mergeCell ref="E32:N32"/>
    <mergeCell ref="B35:I35"/>
    <mergeCell ref="N35:U35"/>
    <mergeCell ref="Y35:AF35"/>
    <mergeCell ref="AK35:AP35"/>
    <mergeCell ref="B24:C29"/>
    <mergeCell ref="T26:AB26"/>
    <mergeCell ref="AC26:AK26"/>
    <mergeCell ref="AU28:BC28"/>
    <mergeCell ref="AC38:AL38"/>
    <mergeCell ref="B40:BC40"/>
    <mergeCell ref="B41:BC41"/>
    <mergeCell ref="B42:BC42"/>
    <mergeCell ref="B36:I36"/>
    <mergeCell ref="N36:U36"/>
    <mergeCell ref="Y36:AF36"/>
    <mergeCell ref="AK36:AL36"/>
    <mergeCell ref="AN36:AP36"/>
    <mergeCell ref="AS36:BB36"/>
  </mergeCells>
  <phoneticPr fontId="1"/>
  <pageMargins left="0.59055118110236227" right="0.39370078740157483" top="0.78740157480314965" bottom="0.78740157480314965" header="0.31496062992125984" footer="0.31496062992125984"/>
  <pageSetup paperSize="9" scale="75" orientation="portrait" blackAndWhite="1" cellComments="asDisplayed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62"/>
  <sheetViews>
    <sheetView view="pageBreakPreview" zoomScale="70" zoomScaleNormal="70" zoomScaleSheetLayoutView="70" workbookViewId="0">
      <selection activeCell="BL27" sqref="BL27"/>
    </sheetView>
  </sheetViews>
  <sheetFormatPr defaultRowHeight="17.25"/>
  <cols>
    <col min="1" max="55" width="2.25" style="1" customWidth="1"/>
    <col min="56" max="16384" width="9" style="1"/>
  </cols>
  <sheetData>
    <row r="1" spans="1:55" ht="26.25" customHeight="1"/>
    <row r="2" spans="1:55" ht="26.25" customHeight="1">
      <c r="A2" s="30" t="s">
        <v>58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</row>
    <row r="3" spans="1:55" ht="26.25" customHeight="1"/>
    <row r="4" spans="1:55" ht="26.25" customHeight="1">
      <c r="A4" s="25" t="s">
        <v>51</v>
      </c>
      <c r="B4" s="25"/>
    </row>
    <row r="5" spans="1:55" ht="26.25" customHeight="1">
      <c r="A5" s="25"/>
      <c r="B5" s="25"/>
      <c r="C5" s="28" t="s">
        <v>57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</row>
    <row r="6" spans="1:55" ht="6" customHeight="1">
      <c r="A6" s="25"/>
      <c r="B6" s="25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ht="26.25" customHeight="1">
      <c r="A7" s="25" t="s">
        <v>52</v>
      </c>
      <c r="B7" s="25"/>
    </row>
    <row r="8" spans="1:55" ht="26.25" customHeight="1">
      <c r="A8" s="25"/>
      <c r="B8" s="25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</row>
    <row r="9" spans="1:55" ht="6" customHeight="1">
      <c r="A9" s="25"/>
      <c r="B9" s="25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ht="26.25" customHeight="1">
      <c r="A10" s="25" t="s">
        <v>53</v>
      </c>
      <c r="B10" s="25"/>
    </row>
    <row r="11" spans="1:55" ht="26.25" customHeight="1">
      <c r="A11" s="25"/>
      <c r="B11" s="25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</row>
    <row r="12" spans="1:55" ht="6" customHeight="1">
      <c r="A12" s="25"/>
      <c r="B12" s="2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ht="26.25" customHeight="1">
      <c r="A13" s="25" t="s">
        <v>0</v>
      </c>
      <c r="B13" s="25"/>
    </row>
    <row r="14" spans="1:55" ht="26.25" customHeight="1">
      <c r="C14" s="28" t="s">
        <v>55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</row>
    <row r="15" spans="1:55" ht="6" customHeight="1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ht="26.25" customHeight="1">
      <c r="A16" s="1" t="s">
        <v>1</v>
      </c>
    </row>
    <row r="17" spans="1:55" ht="26.25" customHeight="1">
      <c r="C17" s="46">
        <v>400000</v>
      </c>
      <c r="D17" s="46"/>
      <c r="E17" s="46"/>
      <c r="F17" s="46"/>
      <c r="G17" s="46"/>
      <c r="H17" s="46"/>
      <c r="I17" s="46"/>
      <c r="J17" s="46"/>
      <c r="K17" s="9" t="s">
        <v>3</v>
      </c>
      <c r="L17" s="2"/>
      <c r="M17" s="2"/>
      <c r="N17" s="2"/>
      <c r="O17" s="2"/>
    </row>
    <row r="18" spans="1:55" ht="6" customHeight="1">
      <c r="C18" s="3"/>
      <c r="D18" s="3"/>
      <c r="E18" s="3"/>
      <c r="F18" s="3"/>
      <c r="G18" s="3"/>
      <c r="H18" s="3"/>
      <c r="I18" s="3"/>
      <c r="J18" s="3"/>
      <c r="K18" s="3"/>
      <c r="L18" s="8"/>
      <c r="M18" s="8"/>
      <c r="N18" s="2"/>
      <c r="O18" s="2"/>
    </row>
    <row r="19" spans="1:55" ht="26.25" customHeight="1">
      <c r="A19" s="1" t="s">
        <v>2</v>
      </c>
    </row>
    <row r="20" spans="1:55" ht="26.25" customHeight="1">
      <c r="A20" s="1" t="s">
        <v>24</v>
      </c>
    </row>
    <row r="21" spans="1:55">
      <c r="BC21" s="4" t="s">
        <v>10</v>
      </c>
    </row>
    <row r="22" spans="1:55" ht="26.25" customHeight="1">
      <c r="B22" s="43" t="s">
        <v>4</v>
      </c>
      <c r="C22" s="43"/>
      <c r="D22" s="43"/>
      <c r="E22" s="43"/>
      <c r="F22" s="43"/>
      <c r="G22" s="43"/>
      <c r="H22" s="43"/>
      <c r="I22" s="43"/>
      <c r="J22" s="43"/>
      <c r="K22" s="43" t="s">
        <v>7</v>
      </c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 t="s">
        <v>8</v>
      </c>
      <c r="AM22" s="43"/>
      <c r="AN22" s="43"/>
      <c r="AO22" s="43"/>
      <c r="AP22" s="43"/>
      <c r="AQ22" s="43"/>
      <c r="AR22" s="43"/>
      <c r="AS22" s="43"/>
      <c r="AT22" s="43"/>
      <c r="AU22" s="43" t="s">
        <v>9</v>
      </c>
      <c r="AV22" s="43"/>
      <c r="AW22" s="43"/>
      <c r="AX22" s="43"/>
      <c r="AY22" s="43"/>
      <c r="AZ22" s="43"/>
      <c r="BA22" s="43"/>
      <c r="BB22" s="43"/>
      <c r="BC22" s="43"/>
    </row>
    <row r="23" spans="1:55" ht="26.25" customHeight="1">
      <c r="B23" s="43"/>
      <c r="C23" s="43"/>
      <c r="D23" s="43"/>
      <c r="E23" s="43"/>
      <c r="F23" s="43"/>
      <c r="G23" s="43"/>
      <c r="H23" s="43"/>
      <c r="I23" s="43"/>
      <c r="J23" s="43"/>
      <c r="K23" s="43" t="s">
        <v>21</v>
      </c>
      <c r="L23" s="43"/>
      <c r="M23" s="43"/>
      <c r="N23" s="43"/>
      <c r="O23" s="43"/>
      <c r="P23" s="43"/>
      <c r="Q23" s="43"/>
      <c r="R23" s="43"/>
      <c r="S23" s="43"/>
      <c r="T23" s="43" t="s">
        <v>22</v>
      </c>
      <c r="U23" s="43"/>
      <c r="V23" s="43"/>
      <c r="W23" s="43"/>
      <c r="X23" s="43"/>
      <c r="Y23" s="43"/>
      <c r="Z23" s="43"/>
      <c r="AA23" s="43"/>
      <c r="AB23" s="43"/>
      <c r="AC23" s="43" t="s">
        <v>30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</row>
    <row r="24" spans="1:55" ht="26.25" customHeight="1">
      <c r="B24" s="44" t="s">
        <v>5</v>
      </c>
      <c r="C24" s="44"/>
      <c r="D24" s="40" t="s">
        <v>56</v>
      </c>
      <c r="E24" s="40"/>
      <c r="F24" s="40"/>
      <c r="G24" s="40"/>
      <c r="H24" s="40"/>
      <c r="I24" s="40"/>
      <c r="J24" s="40"/>
      <c r="K24" s="41">
        <v>300000</v>
      </c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39">
        <f>SUM(K24:AT24)</f>
        <v>300000</v>
      </c>
      <c r="AV24" s="39"/>
      <c r="AW24" s="39"/>
      <c r="AX24" s="39"/>
      <c r="AY24" s="39"/>
      <c r="AZ24" s="39"/>
      <c r="BA24" s="39"/>
      <c r="BB24" s="39"/>
      <c r="BC24" s="39"/>
    </row>
    <row r="25" spans="1:55" ht="26.25" customHeight="1">
      <c r="B25" s="44"/>
      <c r="C25" s="44"/>
      <c r="D25" s="40" t="s">
        <v>56</v>
      </c>
      <c r="E25" s="40"/>
      <c r="F25" s="40"/>
      <c r="G25" s="40"/>
      <c r="H25" s="40"/>
      <c r="I25" s="40"/>
      <c r="J25" s="40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>
        <v>50000</v>
      </c>
      <c r="AM25" s="41"/>
      <c r="AN25" s="41"/>
      <c r="AO25" s="41"/>
      <c r="AP25" s="41"/>
      <c r="AQ25" s="41"/>
      <c r="AR25" s="41"/>
      <c r="AS25" s="41"/>
      <c r="AT25" s="41"/>
      <c r="AU25" s="39">
        <f t="shared" ref="AU25:AU29" si="0">SUM(K25:AT25)</f>
        <v>50000</v>
      </c>
      <c r="AV25" s="39"/>
      <c r="AW25" s="39"/>
      <c r="AX25" s="39"/>
      <c r="AY25" s="39"/>
      <c r="AZ25" s="39"/>
      <c r="BA25" s="39"/>
      <c r="BB25" s="39"/>
      <c r="BC25" s="39"/>
    </row>
    <row r="26" spans="1:55" ht="26.25" customHeight="1">
      <c r="B26" s="44"/>
      <c r="C26" s="44"/>
      <c r="D26" s="40" t="s">
        <v>56</v>
      </c>
      <c r="E26" s="40"/>
      <c r="F26" s="40"/>
      <c r="G26" s="40"/>
      <c r="H26" s="40"/>
      <c r="I26" s="40"/>
      <c r="J26" s="40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>
        <v>50000</v>
      </c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39">
        <f t="shared" si="0"/>
        <v>50000</v>
      </c>
      <c r="AV26" s="39"/>
      <c r="AW26" s="39"/>
      <c r="AX26" s="39"/>
      <c r="AY26" s="39"/>
      <c r="AZ26" s="39"/>
      <c r="BA26" s="39"/>
      <c r="BB26" s="39"/>
      <c r="BC26" s="39"/>
    </row>
    <row r="27" spans="1:55" ht="26.25" customHeight="1">
      <c r="B27" s="44"/>
      <c r="C27" s="44"/>
      <c r="D27" s="40"/>
      <c r="E27" s="40"/>
      <c r="F27" s="40"/>
      <c r="G27" s="40"/>
      <c r="H27" s="40"/>
      <c r="I27" s="40"/>
      <c r="J27" s="40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39">
        <f t="shared" si="0"/>
        <v>0</v>
      </c>
      <c r="AV27" s="39"/>
      <c r="AW27" s="39"/>
      <c r="AX27" s="39"/>
      <c r="AY27" s="39"/>
      <c r="AZ27" s="39"/>
      <c r="BA27" s="39"/>
      <c r="BB27" s="39"/>
      <c r="BC27" s="39"/>
    </row>
    <row r="28" spans="1:55" ht="26.25" customHeight="1">
      <c r="B28" s="44"/>
      <c r="C28" s="44"/>
      <c r="D28" s="40"/>
      <c r="E28" s="40"/>
      <c r="F28" s="40"/>
      <c r="G28" s="40"/>
      <c r="H28" s="40"/>
      <c r="I28" s="40"/>
      <c r="J28" s="40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39">
        <f t="shared" si="0"/>
        <v>0</v>
      </c>
      <c r="AV28" s="39"/>
      <c r="AW28" s="39"/>
      <c r="AX28" s="39"/>
      <c r="AY28" s="39"/>
      <c r="AZ28" s="39"/>
      <c r="BA28" s="39"/>
      <c r="BB28" s="39"/>
      <c r="BC28" s="39"/>
    </row>
    <row r="29" spans="1:55" ht="26.25" customHeight="1">
      <c r="B29" s="44"/>
      <c r="C29" s="45"/>
      <c r="D29" s="42" t="s">
        <v>6</v>
      </c>
      <c r="E29" s="43"/>
      <c r="F29" s="43"/>
      <c r="G29" s="43"/>
      <c r="H29" s="43"/>
      <c r="I29" s="43"/>
      <c r="J29" s="43"/>
      <c r="K29" s="39">
        <f>SUM(K24:S28)</f>
        <v>300000</v>
      </c>
      <c r="L29" s="39"/>
      <c r="M29" s="39"/>
      <c r="N29" s="39"/>
      <c r="O29" s="39"/>
      <c r="P29" s="39"/>
      <c r="Q29" s="39"/>
      <c r="R29" s="39"/>
      <c r="S29" s="39"/>
      <c r="T29" s="39">
        <f>SUM(T24:AB28)</f>
        <v>0</v>
      </c>
      <c r="U29" s="39"/>
      <c r="V29" s="39"/>
      <c r="W29" s="39"/>
      <c r="X29" s="39"/>
      <c r="Y29" s="39"/>
      <c r="Z29" s="39"/>
      <c r="AA29" s="39"/>
      <c r="AB29" s="39"/>
      <c r="AC29" s="39">
        <f t="shared" ref="AC29" si="1">SUM(AC24:AK28)</f>
        <v>50000</v>
      </c>
      <c r="AD29" s="39"/>
      <c r="AE29" s="39"/>
      <c r="AF29" s="39"/>
      <c r="AG29" s="39"/>
      <c r="AH29" s="39"/>
      <c r="AI29" s="39"/>
      <c r="AJ29" s="39"/>
      <c r="AK29" s="39"/>
      <c r="AL29" s="39">
        <f t="shared" ref="AL29" si="2">SUM(AL24:AT28)</f>
        <v>50000</v>
      </c>
      <c r="AM29" s="39"/>
      <c r="AN29" s="39"/>
      <c r="AO29" s="39"/>
      <c r="AP29" s="39"/>
      <c r="AQ29" s="39"/>
      <c r="AR29" s="39"/>
      <c r="AS29" s="39"/>
      <c r="AT29" s="39"/>
      <c r="AU29" s="39">
        <f t="shared" si="0"/>
        <v>400000</v>
      </c>
      <c r="AV29" s="39"/>
      <c r="AW29" s="39"/>
      <c r="AX29" s="39"/>
      <c r="AY29" s="39"/>
      <c r="AZ29" s="39"/>
      <c r="BA29" s="39"/>
      <c r="BB29" s="39"/>
      <c r="BC29" s="39"/>
    </row>
    <row r="30" spans="1:55" ht="26.25" customHeight="1"/>
    <row r="31" spans="1:55" ht="26.25" customHeight="1">
      <c r="A31" s="1" t="s">
        <v>11</v>
      </c>
    </row>
    <row r="32" spans="1:55" ht="26.25" customHeight="1">
      <c r="E32" s="38">
        <v>0.55000000000000004</v>
      </c>
      <c r="F32" s="38"/>
      <c r="G32" s="38"/>
      <c r="H32" s="38"/>
      <c r="I32" s="38"/>
      <c r="J32" s="38"/>
      <c r="K32" s="38"/>
      <c r="L32" s="38"/>
      <c r="M32" s="38"/>
      <c r="N32" s="38"/>
      <c r="O32" s="6"/>
      <c r="P32" s="6"/>
      <c r="Q32" s="5"/>
    </row>
    <row r="33" spans="1:60" ht="18.75" customHeight="1">
      <c r="E33" s="7"/>
      <c r="F33" s="7"/>
      <c r="G33" s="7"/>
      <c r="H33" s="7"/>
      <c r="I33" s="7"/>
      <c r="J33" s="7"/>
      <c r="K33" s="7"/>
      <c r="L33" s="7"/>
      <c r="M33" s="7"/>
      <c r="N33" s="7"/>
      <c r="O33" s="6"/>
      <c r="P33" s="6"/>
      <c r="Q33" s="5"/>
    </row>
    <row r="34" spans="1:60" ht="26.25" customHeight="1">
      <c r="A34" s="1" t="s">
        <v>29</v>
      </c>
    </row>
    <row r="35" spans="1:60" s="16" customFormat="1" ht="26.25" customHeight="1">
      <c r="B35" s="30" t="s">
        <v>32</v>
      </c>
      <c r="C35" s="30"/>
      <c r="D35" s="30"/>
      <c r="E35" s="30"/>
      <c r="F35" s="30"/>
      <c r="G35" s="30"/>
      <c r="H35" s="30"/>
      <c r="I35" s="30"/>
      <c r="N35" s="30" t="s">
        <v>35</v>
      </c>
      <c r="O35" s="30"/>
      <c r="P35" s="30"/>
      <c r="Q35" s="30"/>
      <c r="R35" s="30"/>
      <c r="S35" s="30"/>
      <c r="T35" s="30"/>
      <c r="U35" s="30"/>
      <c r="Y35" s="30" t="s">
        <v>37</v>
      </c>
      <c r="Z35" s="30"/>
      <c r="AA35" s="30"/>
      <c r="AB35" s="30"/>
      <c r="AC35" s="30"/>
      <c r="AD35" s="30"/>
      <c r="AE35" s="30"/>
      <c r="AF35" s="30"/>
      <c r="AK35" s="30" t="s">
        <v>38</v>
      </c>
      <c r="AL35" s="30"/>
      <c r="AM35" s="30"/>
      <c r="AN35" s="30"/>
      <c r="AO35" s="30"/>
      <c r="AP35" s="30"/>
      <c r="AS35" s="30" t="s">
        <v>39</v>
      </c>
      <c r="AT35" s="30"/>
      <c r="AU35" s="30"/>
      <c r="AV35" s="30"/>
      <c r="AW35" s="30"/>
      <c r="AX35" s="30"/>
      <c r="AY35" s="30"/>
      <c r="AZ35" s="30"/>
      <c r="BA35" s="30"/>
      <c r="BB35" s="30"/>
    </row>
    <row r="36" spans="1:60" ht="26.25" customHeight="1">
      <c r="A36" s="16"/>
      <c r="B36" s="26">
        <f>C17</f>
        <v>400000</v>
      </c>
      <c r="C36" s="26"/>
      <c r="D36" s="26"/>
      <c r="E36" s="26"/>
      <c r="F36" s="26"/>
      <c r="G36" s="26"/>
      <c r="H36" s="26"/>
      <c r="I36" s="26"/>
      <c r="J36" s="16" t="s">
        <v>33</v>
      </c>
      <c r="K36" s="16"/>
      <c r="L36" s="16" t="s">
        <v>34</v>
      </c>
      <c r="M36" s="16"/>
      <c r="N36" s="26">
        <f>SUM(K29:AK29)</f>
        <v>350000</v>
      </c>
      <c r="O36" s="26"/>
      <c r="P36" s="26"/>
      <c r="Q36" s="26"/>
      <c r="R36" s="26"/>
      <c r="S36" s="26"/>
      <c r="T36" s="26"/>
      <c r="U36" s="26"/>
      <c r="V36" s="2" t="s">
        <v>3</v>
      </c>
      <c r="W36" s="17"/>
      <c r="X36" s="17" t="s">
        <v>36</v>
      </c>
      <c r="Y36" s="35">
        <f>AU29</f>
        <v>400000</v>
      </c>
      <c r="Z36" s="35"/>
      <c r="AA36" s="35"/>
      <c r="AB36" s="35"/>
      <c r="AC36" s="35"/>
      <c r="AD36" s="35"/>
      <c r="AE36" s="35"/>
      <c r="AF36" s="35"/>
      <c r="AG36" s="17" t="s">
        <v>33</v>
      </c>
      <c r="AH36" s="17"/>
      <c r="AI36" s="1" t="s">
        <v>34</v>
      </c>
      <c r="AK36" s="27">
        <v>8</v>
      </c>
      <c r="AL36" s="27"/>
      <c r="AM36" s="1" t="s">
        <v>15</v>
      </c>
      <c r="AN36" s="34">
        <f>IF(AK36="","",VLOOKUP(AK36,BF44:BG47,2,FALSE))</f>
        <v>108</v>
      </c>
      <c r="AO36" s="34"/>
      <c r="AP36" s="34"/>
      <c r="AQ36" s="2" t="s">
        <v>12</v>
      </c>
      <c r="AS36" s="52">
        <f>E32</f>
        <v>0.55000000000000004</v>
      </c>
      <c r="AT36" s="52"/>
      <c r="AU36" s="52"/>
      <c r="AV36" s="52"/>
      <c r="AW36" s="52"/>
      <c r="AX36" s="52"/>
      <c r="AY36" s="52"/>
      <c r="AZ36" s="52"/>
      <c r="BA36" s="52"/>
      <c r="BB36" s="52"/>
      <c r="BG36" s="2"/>
      <c r="BH36" s="2"/>
    </row>
    <row r="37" spans="1:60" ht="18.75" customHeight="1"/>
    <row r="38" spans="1:60" s="16" customFormat="1" ht="27.6" customHeight="1" thickBot="1">
      <c r="AA38" s="16" t="s">
        <v>41</v>
      </c>
      <c r="AC38" s="51">
        <f>IF(AK36="","",ROUNDDOWN(B36*N36/Y36*AK36/AN36*AS36,0))</f>
        <v>14259</v>
      </c>
      <c r="AD38" s="51"/>
      <c r="AE38" s="51"/>
      <c r="AF38" s="51"/>
      <c r="AG38" s="51"/>
      <c r="AH38" s="51"/>
      <c r="AI38" s="51"/>
      <c r="AJ38" s="51"/>
      <c r="AK38" s="51"/>
      <c r="AL38" s="51"/>
      <c r="AM38" s="10" t="s">
        <v>3</v>
      </c>
      <c r="AN38" s="11"/>
      <c r="AO38" s="16" t="s">
        <v>40</v>
      </c>
    </row>
    <row r="39" spans="1:60" ht="26.25" customHeight="1" thickTop="1">
      <c r="A39" s="1" t="s">
        <v>16</v>
      </c>
    </row>
    <row r="40" spans="1:60" ht="26.25" customHeight="1">
      <c r="B40" s="28" t="s">
        <v>17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</row>
    <row r="41" spans="1:60" ht="26.25" customHeight="1">
      <c r="B41" s="28" t="s">
        <v>18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</row>
    <row r="42" spans="1:60" ht="26.25" customHeight="1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</row>
    <row r="43" spans="1:60" ht="26.25" customHeight="1"/>
    <row r="44" spans="1:60" ht="26.25" customHeight="1">
      <c r="BF44" s="12">
        <v>3</v>
      </c>
      <c r="BG44" s="12">
        <v>103</v>
      </c>
    </row>
    <row r="45" spans="1:60" ht="26.25" customHeight="1">
      <c r="BF45" s="12">
        <v>5</v>
      </c>
      <c r="BG45" s="12">
        <v>105</v>
      </c>
    </row>
    <row r="46" spans="1:60" ht="26.25" customHeight="1">
      <c r="BF46" s="12">
        <v>8</v>
      </c>
      <c r="BG46" s="12">
        <v>108</v>
      </c>
    </row>
    <row r="47" spans="1:60" ht="26.25" customHeight="1">
      <c r="BF47" s="12">
        <v>10</v>
      </c>
      <c r="BG47" s="12">
        <v>110</v>
      </c>
    </row>
    <row r="48" spans="1:60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</sheetData>
  <mergeCells count="66">
    <mergeCell ref="C17:J17"/>
    <mergeCell ref="A2:BC2"/>
    <mergeCell ref="C5:BC5"/>
    <mergeCell ref="C8:BC8"/>
    <mergeCell ref="C11:BC11"/>
    <mergeCell ref="C14:BC14"/>
    <mergeCell ref="B22:J23"/>
    <mergeCell ref="K22:AK22"/>
    <mergeCell ref="AL22:AT23"/>
    <mergeCell ref="AU22:BC23"/>
    <mergeCell ref="K23:S23"/>
    <mergeCell ref="T23:AB23"/>
    <mergeCell ref="AC23:AK23"/>
    <mergeCell ref="B24:C29"/>
    <mergeCell ref="D24:J24"/>
    <mergeCell ref="K24:S24"/>
    <mergeCell ref="T24:AB24"/>
    <mergeCell ref="AC24:AK24"/>
    <mergeCell ref="D26:J26"/>
    <mergeCell ref="K26:S26"/>
    <mergeCell ref="T26:AB26"/>
    <mergeCell ref="AC26:AK26"/>
    <mergeCell ref="D29:J29"/>
    <mergeCell ref="K29:S29"/>
    <mergeCell ref="T29:AB29"/>
    <mergeCell ref="AC29:AK29"/>
    <mergeCell ref="AU24:BC24"/>
    <mergeCell ref="D25:J25"/>
    <mergeCell ref="K25:S25"/>
    <mergeCell ref="T25:AB25"/>
    <mergeCell ref="AC25:AK25"/>
    <mergeCell ref="AL25:AT25"/>
    <mergeCell ref="AU25:BC25"/>
    <mergeCell ref="AL24:AT24"/>
    <mergeCell ref="AU29:BC29"/>
    <mergeCell ref="E32:N32"/>
    <mergeCell ref="AU28:BC28"/>
    <mergeCell ref="AL26:AT26"/>
    <mergeCell ref="AU26:BC26"/>
    <mergeCell ref="D27:J27"/>
    <mergeCell ref="K27:S27"/>
    <mergeCell ref="T27:AB27"/>
    <mergeCell ref="AC27:AK27"/>
    <mergeCell ref="AL27:AT27"/>
    <mergeCell ref="AU27:BC27"/>
    <mergeCell ref="D28:J28"/>
    <mergeCell ref="K28:S28"/>
    <mergeCell ref="T28:AB28"/>
    <mergeCell ref="AC28:AK28"/>
    <mergeCell ref="AL28:AT28"/>
    <mergeCell ref="AL29:AT29"/>
    <mergeCell ref="B40:BC40"/>
    <mergeCell ref="B41:BC41"/>
    <mergeCell ref="B42:BC42"/>
    <mergeCell ref="AS36:BB36"/>
    <mergeCell ref="AK36:AL36"/>
    <mergeCell ref="AN36:AP36"/>
    <mergeCell ref="AK35:AP35"/>
    <mergeCell ref="AS35:BB35"/>
    <mergeCell ref="AC38:AL38"/>
    <mergeCell ref="B35:I35"/>
    <mergeCell ref="B36:I36"/>
    <mergeCell ref="N36:U36"/>
    <mergeCell ref="N35:U35"/>
    <mergeCell ref="Y36:AF36"/>
    <mergeCell ref="Y35:AF35"/>
  </mergeCells>
  <phoneticPr fontId="1"/>
  <pageMargins left="0.59055118110236227" right="0.39370078740157483" top="0.78740157480314965" bottom="0.78740157480314965" header="0.31496062992125984" footer="0.31496062992125984"/>
  <pageSetup paperSize="9" scale="75" orientation="portrait" blackAndWhite="1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積算内訳（個別対応方式)</vt:lpstr>
      <vt:lpstr>記入例（個別対応方式)</vt:lpstr>
      <vt:lpstr>積算内訳（全額控除方式）</vt:lpstr>
      <vt:lpstr>記入例（全額控除方式）</vt:lpstr>
      <vt:lpstr>積算内訳（一括比例配分）</vt:lpstr>
      <vt:lpstr>記入例（一括比例配分）</vt:lpstr>
      <vt:lpstr>'記入例（一括比例配分）'!Print_Area</vt:lpstr>
      <vt:lpstr>'記入例（個別対応方式)'!Print_Area</vt:lpstr>
      <vt:lpstr>'記入例（全額控除方式）'!Print_Area</vt:lpstr>
      <vt:lpstr>'積算内訳（一括比例配分）'!Print_Area</vt:lpstr>
      <vt:lpstr>'積算内訳（個別対応方式)'!Print_Area</vt:lpstr>
      <vt:lpstr>'積算内訳（全額控除方式）'!Print_Area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こども見守り支援課（川﨑）</cp:lastModifiedBy>
  <cp:lastPrinted>2025-01-09T08:55:10Z</cp:lastPrinted>
  <dcterms:created xsi:type="dcterms:W3CDTF">2015-06-29T05:49:02Z</dcterms:created>
  <dcterms:modified xsi:type="dcterms:W3CDTF">2025-01-16T02:22:43Z</dcterms:modified>
</cp:coreProperties>
</file>