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K:\04 指導監査係\08 事前提出資料（様式）\★★★令和７年度　事前提出資料\保育所等\00_HP掲載用\小規模\"/>
    </mc:Choice>
  </mc:AlternateContent>
  <bookViews>
    <workbookView xWindow="0" yWindow="0" windowWidth="28800" windowHeight="12312"/>
  </bookViews>
  <sheets>
    <sheet name="目次" sheetId="6" r:id="rId1"/>
    <sheet name="事前提出資料" sheetId="1" r:id="rId2"/>
    <sheet name="18契約一覧" sheetId="2" r:id="rId3"/>
    <sheet name="18記入例" sheetId="7" r:id="rId4"/>
    <sheet name="19・20　業務委託　リース、レンタル" sheetId="5" r:id="rId5"/>
    <sheet name="19・20　記入例" sheetId="8" r:id="rId6"/>
  </sheets>
  <definedNames>
    <definedName name="PreintArea2" localSheetId="3">#REF!</definedName>
    <definedName name="PreintArea2" localSheetId="5">#REF!</definedName>
    <definedName name="PreintArea2">#REF!</definedName>
    <definedName name="print" localSheetId="3">#REF!</definedName>
    <definedName name="print" localSheetId="5">#REF!</definedName>
    <definedName name="print">#REF!</definedName>
    <definedName name="_xlnm.Print_Area" localSheetId="3">'18記入例'!$A$1:$X$33</definedName>
    <definedName name="_xlnm.Print_Area" localSheetId="2">'18契約一覧'!$A$1:$X$33</definedName>
    <definedName name="_xlnm.Print_Area" localSheetId="5">'19・20　記入例'!$A$1:$J$19</definedName>
    <definedName name="_xlnm.Print_Area" localSheetId="4">'19・20　業務委託　リース、レンタル'!$A$1:$J$19</definedName>
    <definedName name="_xlnm.Print_Area" localSheetId="1">事前提出資料!$A$1:$Q$1038</definedName>
    <definedName name="_xlnm.Print_Area">#REF!</definedName>
    <definedName name="_xlnm.Print_Titles">#N/A</definedName>
    <definedName name="選択４">事前提出資料!$BC$1:$BC$3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86" i="1" l="1"/>
  <c r="N1004" i="1" l="1"/>
  <c r="J1004" i="1"/>
  <c r="N991" i="1"/>
  <c r="J991" i="1"/>
  <c r="B984" i="1"/>
  <c r="F277" i="1" l="1"/>
  <c r="F278" i="1"/>
  <c r="N299" i="1" l="1"/>
  <c r="O298" i="1"/>
  <c r="K298" i="1"/>
  <c r="D298" i="1"/>
  <c r="O297" i="1"/>
  <c r="K297" i="1"/>
  <c r="J297" i="1"/>
  <c r="H297" i="1"/>
  <c r="F297" i="1"/>
  <c r="J296" i="1"/>
  <c r="H296" i="1"/>
  <c r="F296" i="1"/>
  <c r="J295" i="1"/>
  <c r="H295" i="1"/>
  <c r="F295" i="1"/>
  <c r="J294" i="1"/>
  <c r="H294" i="1"/>
  <c r="F294" i="1"/>
  <c r="D293" i="1"/>
  <c r="D299" i="1" l="1"/>
  <c r="B1008" i="1" l="1"/>
  <c r="T1006" i="1" l="1"/>
  <c r="T1007" i="1" s="1"/>
  <c r="T993" i="1"/>
  <c r="T994" i="1" s="1"/>
  <c r="B995" i="1" l="1"/>
  <c r="O401" i="1" l="1"/>
  <c r="O399" i="1"/>
  <c r="O397" i="1"/>
  <c r="O395" i="1"/>
  <c r="O393" i="1"/>
  <c r="O391" i="1"/>
  <c r="O389" i="1"/>
  <c r="O387" i="1"/>
  <c r="O385" i="1"/>
  <c r="N378" i="1"/>
  <c r="N376" i="1"/>
  <c r="N374" i="1"/>
  <c r="A305" i="1" l="1"/>
  <c r="A300" i="1"/>
  <c r="A286" i="1"/>
  <c r="A281" i="1"/>
  <c r="N280" i="1"/>
  <c r="O279" i="1"/>
  <c r="K279" i="1"/>
  <c r="O278" i="1"/>
  <c r="K278" i="1"/>
  <c r="D279" i="1"/>
  <c r="F276" i="1"/>
  <c r="H278" i="1"/>
  <c r="H277" i="1"/>
  <c r="H276" i="1"/>
  <c r="H275" i="1"/>
  <c r="J278" i="1"/>
  <c r="J277" i="1"/>
  <c r="J276" i="1"/>
  <c r="J275" i="1"/>
  <c r="F275" i="1"/>
  <c r="D274" i="1"/>
  <c r="D280" i="1" l="1"/>
</calcChain>
</file>

<file path=xl/comments1.xml><?xml version="1.0" encoding="utf-8"?>
<comments xmlns="http://schemas.openxmlformats.org/spreadsheetml/2006/main">
  <authors>
    <author>久家</author>
  </authors>
  <commentList>
    <comment ref="K273" authorId="0" shapeId="0">
      <text>
        <r>
          <rPr>
            <b/>
            <sz val="9"/>
            <color indexed="81"/>
            <rFont val="MS P ゴシック"/>
            <family val="3"/>
            <charset val="128"/>
          </rPr>
          <t>実地監査２ケ月前に送付する実地通知に記載の日付でご記入ください</t>
        </r>
      </text>
    </comment>
    <comment ref="K292" authorId="0" shapeId="0">
      <text>
        <r>
          <rPr>
            <b/>
            <sz val="9"/>
            <color indexed="81"/>
            <rFont val="MS P ゴシック"/>
            <family val="3"/>
            <charset val="128"/>
          </rPr>
          <t>実地監査２ケ月前に送付する実地通知に記載の日付でご記入ください</t>
        </r>
      </text>
    </comment>
  </commentList>
</comments>
</file>

<file path=xl/sharedStrings.xml><?xml version="1.0" encoding="utf-8"?>
<sst xmlns="http://schemas.openxmlformats.org/spreadsheetml/2006/main" count="2408" uniqueCount="1043">
  <si>
    <t>令和　 年   月 　日 現在</t>
    <phoneticPr fontId="1"/>
  </si>
  <si>
    <t>〒</t>
    <phoneticPr fontId="1"/>
  </si>
  <si>
    <t>所在地</t>
    <rPh sb="0" eb="3">
      <t>ショザイチ</t>
    </rPh>
    <phoneticPr fontId="1"/>
  </si>
  <si>
    <t>電話番号</t>
    <rPh sb="0" eb="4">
      <t>デンワバンゴウ</t>
    </rPh>
    <phoneticPr fontId="1"/>
  </si>
  <si>
    <t>FAX</t>
    <phoneticPr fontId="1"/>
  </si>
  <si>
    <t>仮園舎等で監査を行う場所が上記と異なる場合</t>
    <rPh sb="0" eb="4">
      <t>カリエンシャトウ</t>
    </rPh>
    <rPh sb="5" eb="7">
      <t>カンサ</t>
    </rPh>
    <rPh sb="8" eb="9">
      <t>オコナ</t>
    </rPh>
    <rPh sb="10" eb="12">
      <t>バショ</t>
    </rPh>
    <rPh sb="13" eb="15">
      <t>ジョウキ</t>
    </rPh>
    <rPh sb="16" eb="17">
      <t>コト</t>
    </rPh>
    <rPh sb="19" eb="21">
      <t>バアイ</t>
    </rPh>
    <phoneticPr fontId="1"/>
  </si>
  <si>
    <t>住所</t>
    <rPh sb="0" eb="2">
      <t>ジュウショ</t>
    </rPh>
    <phoneticPr fontId="1"/>
  </si>
  <si>
    <t>（仮園舎・集会所・その他（　　　））</t>
    <rPh sb="1" eb="4">
      <t>カリエンシャ</t>
    </rPh>
    <rPh sb="5" eb="8">
      <t>シュウカイジョ</t>
    </rPh>
    <rPh sb="11" eb="12">
      <t>タ</t>
    </rPh>
    <phoneticPr fontId="1"/>
  </si>
  <si>
    <t>１　設置主体</t>
    <rPh sb="2" eb="6">
      <t>セッチシュタイ</t>
    </rPh>
    <phoneticPr fontId="1"/>
  </si>
  <si>
    <t>法人代表者氏名</t>
    <rPh sb="0" eb="7">
      <t>ホウジンダイヒョウシャシメイ</t>
    </rPh>
    <phoneticPr fontId="1"/>
  </si>
  <si>
    <t>定員（認可時）</t>
    <rPh sb="0" eb="2">
      <t>テイイン</t>
    </rPh>
    <rPh sb="3" eb="6">
      <t>ニンカジ</t>
    </rPh>
    <phoneticPr fontId="1"/>
  </si>
  <si>
    <t>〃（現在）</t>
    <rPh sb="2" eb="4">
      <t>ゲンザイ</t>
    </rPh>
    <phoneticPr fontId="1"/>
  </si>
  <si>
    <t>２　運営について</t>
    <rPh sb="2" eb="4">
      <t>ウンエイ</t>
    </rPh>
    <phoneticPr fontId="1"/>
  </si>
  <si>
    <t>　園の運営方針、保育方針及び１年間の運営をふりかえって、特記事項、保育、給食について自由に記してください。</t>
    <phoneticPr fontId="1"/>
  </si>
  <si>
    <t>３　施設の現況</t>
    <rPh sb="2" eb="4">
      <t>シセツ</t>
    </rPh>
    <rPh sb="5" eb="7">
      <t>ゲンキョウ</t>
    </rPh>
    <phoneticPr fontId="1"/>
  </si>
  <si>
    <t>（１）敷地面積</t>
    <rPh sb="3" eb="7">
      <t>シキチメンセキ</t>
    </rPh>
    <phoneticPr fontId="1"/>
  </si>
  <si>
    <t>摘要</t>
    <rPh sb="0" eb="2">
      <t>テキヨウ</t>
    </rPh>
    <phoneticPr fontId="1"/>
  </si>
  <si>
    <t>現況（㎡）</t>
    <phoneticPr fontId="1"/>
  </si>
  <si>
    <t>備考</t>
    <rPh sb="0" eb="2">
      <t>ビコウ</t>
    </rPh>
    <phoneticPr fontId="1"/>
  </si>
  <si>
    <t>建築面積</t>
    <rPh sb="0" eb="4">
      <t>ケンチクメンセキ</t>
    </rPh>
    <phoneticPr fontId="1"/>
  </si>
  <si>
    <t>屋外遊技場</t>
    <rPh sb="0" eb="5">
      <t>オクガイユウギジョウ</t>
    </rPh>
    <phoneticPr fontId="1"/>
  </si>
  <si>
    <t>その他</t>
    <rPh sb="2" eb="3">
      <t>タ</t>
    </rPh>
    <phoneticPr fontId="1"/>
  </si>
  <si>
    <t>計</t>
    <rPh sb="0" eb="1">
      <t>ケイ</t>
    </rPh>
    <phoneticPr fontId="1"/>
  </si>
  <si>
    <t>小規模保育事業等　集合指導監査・現地確認事前提出資料</t>
    <phoneticPr fontId="1"/>
  </si>
  <si>
    <t>法人（事業所）名</t>
    <rPh sb="0" eb="2">
      <t>ホウジン</t>
    </rPh>
    <rPh sb="3" eb="6">
      <t>ジギョウショ</t>
    </rPh>
    <rPh sb="7" eb="8">
      <t>メイ</t>
    </rPh>
    <phoneticPr fontId="1"/>
  </si>
  <si>
    <t>法人（事業所）の所在地</t>
    <rPh sb="0" eb="2">
      <t>ホウジン</t>
    </rPh>
    <rPh sb="3" eb="6">
      <t>ジギョウショ</t>
    </rPh>
    <rPh sb="8" eb="11">
      <t>ショザイチ</t>
    </rPh>
    <phoneticPr fontId="1"/>
  </si>
  <si>
    <t>事業所認可年月日</t>
    <rPh sb="0" eb="3">
      <t>ジギョウショ</t>
    </rPh>
    <rPh sb="3" eb="5">
      <t>ニンカ</t>
    </rPh>
    <rPh sb="5" eb="8">
      <t>ネンガッピ</t>
    </rPh>
    <phoneticPr fontId="1"/>
  </si>
  <si>
    <t>　年　　　月　　　日</t>
    <rPh sb="1" eb="2">
      <t>ネン</t>
    </rPh>
    <rPh sb="5" eb="6">
      <t>ガツ</t>
    </rPh>
    <rPh sb="9" eb="10">
      <t>ニチ</t>
    </rPh>
    <phoneticPr fontId="1"/>
  </si>
  <si>
    <t>　　名</t>
    <rPh sb="2" eb="3">
      <t>メイ</t>
    </rPh>
    <phoneticPr fontId="1"/>
  </si>
  <si>
    <t>施設平面図    （手書きでも可）</t>
  </si>
  <si>
    <t>（例）</t>
    <rPh sb="1" eb="2">
      <t>レイ</t>
    </rPh>
    <phoneticPr fontId="1"/>
  </si>
  <si>
    <t>W・C</t>
    <phoneticPr fontId="1"/>
  </si>
  <si>
    <t>例）</t>
    <rPh sb="0" eb="1">
      <t>レイ</t>
    </rPh>
    <phoneticPr fontId="1"/>
  </si>
  <si>
    <t>調理室</t>
    <rPh sb="0" eb="3">
      <t>チョウリシツ</t>
    </rPh>
    <phoneticPr fontId="1"/>
  </si>
  <si>
    <t>保育室
（１歳児）
　　㎡</t>
    <rPh sb="0" eb="3">
      <t>ホイクシツ</t>
    </rPh>
    <rPh sb="6" eb="8">
      <t>サイジ</t>
    </rPh>
    <phoneticPr fontId="1"/>
  </si>
  <si>
    <t>保育室
（0歳児）
（〇〇組）
　　㎡</t>
    <rPh sb="0" eb="3">
      <t>ホイクシツ</t>
    </rPh>
    <rPh sb="6" eb="8">
      <t>サイジ</t>
    </rPh>
    <rPh sb="13" eb="14">
      <t>クミ</t>
    </rPh>
    <phoneticPr fontId="1"/>
  </si>
  <si>
    <t>保育室
（２歳児）
　　㎡</t>
    <rPh sb="0" eb="3">
      <t>ホイクシツ</t>
    </rPh>
    <rPh sb="6" eb="8">
      <t>サイジ</t>
    </rPh>
    <phoneticPr fontId="1"/>
  </si>
  <si>
    <t>事務室</t>
    <rPh sb="0" eb="3">
      <t>ジムシツ</t>
    </rPh>
    <phoneticPr fontId="1"/>
  </si>
  <si>
    <t>職員W/C</t>
    <phoneticPr fontId="1"/>
  </si>
  <si>
    <t>屋外遊技場（園庭）</t>
    <rPh sb="0" eb="5">
      <t>オクガイユウギジョウ</t>
    </rPh>
    <rPh sb="6" eb="8">
      <t>エンテイ</t>
    </rPh>
    <phoneticPr fontId="1"/>
  </si>
  <si>
    <t>※２　手書きでも差し支えありません。</t>
    <phoneticPr fontId="1"/>
  </si>
  <si>
    <t>※１　消火器の設置場所の記入をお願いします。</t>
    <rPh sb="3" eb="6">
      <t>ショウカキ</t>
    </rPh>
    <rPh sb="7" eb="11">
      <t>セッチバショ</t>
    </rPh>
    <rPh sb="12" eb="14">
      <t>キニュウ</t>
    </rPh>
    <rPh sb="16" eb="17">
      <t>ネガ</t>
    </rPh>
    <phoneticPr fontId="1"/>
  </si>
  <si>
    <t>（２）建物面積</t>
    <rPh sb="3" eb="5">
      <t>タテモノ</t>
    </rPh>
    <rPh sb="5" eb="7">
      <t>メンセキ</t>
    </rPh>
    <phoneticPr fontId="1"/>
  </si>
  <si>
    <t>現況（㎡）</t>
    <rPh sb="0" eb="2">
      <t>ゲンキョウ</t>
    </rPh>
    <phoneticPr fontId="1"/>
  </si>
  <si>
    <t>保育室等</t>
    <rPh sb="0" eb="4">
      <t>ホイクシツトウ</t>
    </rPh>
    <phoneticPr fontId="1"/>
  </si>
  <si>
    <t>便所（乳幼児用）</t>
    <rPh sb="0" eb="2">
      <t>ベンジョ</t>
    </rPh>
    <rPh sb="3" eb="7">
      <t>ニュウヨウジヨウ</t>
    </rPh>
    <phoneticPr fontId="1"/>
  </si>
  <si>
    <t>便所（職員室）</t>
    <rPh sb="0" eb="2">
      <t>ベンジョ</t>
    </rPh>
    <rPh sb="3" eb="6">
      <t>ショクインシツ</t>
    </rPh>
    <phoneticPr fontId="1"/>
  </si>
  <si>
    <t>４　施設運営及び職員について</t>
    <phoneticPr fontId="1"/>
  </si>
  <si>
    <t>（１）各種規程の整備状況</t>
    <phoneticPr fontId="1"/>
  </si>
  <si>
    <t>各種規程</t>
    <rPh sb="0" eb="2">
      <t>カクシュ</t>
    </rPh>
    <rPh sb="2" eb="4">
      <t>キテイ</t>
    </rPh>
    <phoneticPr fontId="1"/>
  </si>
  <si>
    <t>規程の有無</t>
    <rPh sb="0" eb="2">
      <t>キテイ</t>
    </rPh>
    <rPh sb="3" eb="5">
      <t>ウム</t>
    </rPh>
    <phoneticPr fontId="1"/>
  </si>
  <si>
    <t>最終改正施行日</t>
    <rPh sb="0" eb="2">
      <t>サイシュウ</t>
    </rPh>
    <rPh sb="2" eb="4">
      <t>カイセイ</t>
    </rPh>
    <rPh sb="4" eb="6">
      <t>シコウ</t>
    </rPh>
    <rPh sb="6" eb="7">
      <t>ビ</t>
    </rPh>
    <phoneticPr fontId="1"/>
  </si>
  <si>
    <t>就業規則</t>
    <rPh sb="0" eb="4">
      <t>シュウギョウキソク</t>
    </rPh>
    <phoneticPr fontId="1"/>
  </si>
  <si>
    <t>育児休業規程</t>
    <rPh sb="0" eb="6">
      <t>イクジキュウギョウキテイ</t>
    </rPh>
    <phoneticPr fontId="1"/>
  </si>
  <si>
    <t>介護休業規程</t>
    <rPh sb="0" eb="6">
      <t>カイゴキュウギョウキテイ</t>
    </rPh>
    <phoneticPr fontId="1"/>
  </si>
  <si>
    <t>非常勤職員就業規則</t>
    <rPh sb="0" eb="5">
      <t>ヒジョウキンショクイン</t>
    </rPh>
    <rPh sb="5" eb="9">
      <t>シュウギョウキソク</t>
    </rPh>
    <phoneticPr fontId="1"/>
  </si>
  <si>
    <t>労働基準監督署届出日</t>
    <rPh sb="0" eb="7">
      <t>ロウドウキジュンカントクショ</t>
    </rPh>
    <rPh sb="7" eb="9">
      <t>トドケデ</t>
    </rPh>
    <rPh sb="9" eb="10">
      <t>ビ</t>
    </rPh>
    <phoneticPr fontId="1"/>
  </si>
  <si>
    <t>※２　最新の状況について記載してください。</t>
    <rPh sb="3" eb="5">
      <t>サイシン</t>
    </rPh>
    <rPh sb="6" eb="8">
      <t>ジョウキョウ</t>
    </rPh>
    <rPh sb="12" eb="14">
      <t>キサイ</t>
    </rPh>
    <phoneticPr fontId="1"/>
  </si>
  <si>
    <t>（２）各種規程等の閲覧用書類の整備状況</t>
    <phoneticPr fontId="1"/>
  </si>
  <si>
    <t>室数</t>
    <phoneticPr fontId="1"/>
  </si>
  <si>
    <t>その他（　　　　）</t>
    <rPh sb="2" eb="3">
      <t>タ</t>
    </rPh>
    <phoneticPr fontId="1"/>
  </si>
  <si>
    <t>調理設備
（調乳室含む）</t>
    <rPh sb="0" eb="4">
      <t>チョウリセツビ</t>
    </rPh>
    <rPh sb="6" eb="9">
      <t>チョウニュウシツ</t>
    </rPh>
    <rPh sb="9" eb="10">
      <t>フク</t>
    </rPh>
    <phoneticPr fontId="1"/>
  </si>
  <si>
    <t>施行日</t>
    <rPh sb="0" eb="3">
      <t>セコウビ</t>
    </rPh>
    <phoneticPr fontId="1"/>
  </si>
  <si>
    <t>育児休業規程</t>
    <rPh sb="0" eb="4">
      <t>イクジキュウギョウ</t>
    </rPh>
    <rPh sb="4" eb="6">
      <t>キテイ</t>
    </rPh>
    <phoneticPr fontId="1"/>
  </si>
  <si>
    <t>介護休業規程</t>
    <rPh sb="0" eb="4">
      <t>カイゴキュウギョウ</t>
    </rPh>
    <rPh sb="4" eb="6">
      <t>キテイ</t>
    </rPh>
    <phoneticPr fontId="1"/>
  </si>
  <si>
    <t>給与規程</t>
    <rPh sb="0" eb="4">
      <t>キュウヨキテイ</t>
    </rPh>
    <phoneticPr fontId="1"/>
  </si>
  <si>
    <t>36協定</t>
    <rPh sb="2" eb="4">
      <t>キョウテイ</t>
    </rPh>
    <phoneticPr fontId="1"/>
  </si>
  <si>
    <t>消防計画</t>
    <rPh sb="0" eb="4">
      <t>ショウボウケイカク</t>
    </rPh>
    <phoneticPr fontId="1"/>
  </si>
  <si>
    <t>変形労働時間制に伴う労使協定</t>
    <rPh sb="0" eb="7">
      <t>ヘンケイロウドウジカンセイ</t>
    </rPh>
    <rPh sb="8" eb="9">
      <t>トモナ</t>
    </rPh>
    <rPh sb="10" eb="14">
      <t>ロウシキョウテイ</t>
    </rPh>
    <phoneticPr fontId="1"/>
  </si>
  <si>
    <t>24協定</t>
    <rPh sb="2" eb="4">
      <t>キョウテイ</t>
    </rPh>
    <phoneticPr fontId="1"/>
  </si>
  <si>
    <t>給与規程記載の手当名
例）職務手当</t>
    <rPh sb="0" eb="6">
      <t>キュウヨキテイキサイ</t>
    </rPh>
    <rPh sb="7" eb="9">
      <t>テアテ</t>
    </rPh>
    <rPh sb="9" eb="10">
      <t>メイ</t>
    </rPh>
    <rPh sb="11" eb="12">
      <t>レイ</t>
    </rPh>
    <rPh sb="13" eb="17">
      <t>ショクムテアテ</t>
    </rPh>
    <phoneticPr fontId="1"/>
  </si>
  <si>
    <t>家賃助成※</t>
    <rPh sb="0" eb="4">
      <t>ヤチンジョセイ</t>
    </rPh>
    <phoneticPr fontId="1"/>
  </si>
  <si>
    <t>奨学金返済助成※</t>
    <rPh sb="0" eb="3">
      <t>ショウガクキン</t>
    </rPh>
    <rPh sb="3" eb="5">
      <t>ヘンサイ</t>
    </rPh>
    <rPh sb="5" eb="7">
      <t>ジョセイ</t>
    </rPh>
    <phoneticPr fontId="1"/>
  </si>
  <si>
    <t>職種</t>
    <rPh sb="0" eb="2">
      <t>ショクシュ</t>
    </rPh>
    <phoneticPr fontId="1"/>
  </si>
  <si>
    <t>氏名</t>
    <rPh sb="0" eb="2">
      <t>シメイ</t>
    </rPh>
    <phoneticPr fontId="1"/>
  </si>
  <si>
    <t>年齢</t>
    <rPh sb="0" eb="2">
      <t>ネンレイ</t>
    </rPh>
    <phoneticPr fontId="1"/>
  </si>
  <si>
    <t>最終学歴</t>
    <rPh sb="0" eb="4">
      <t>サイシュウガクレキ</t>
    </rPh>
    <phoneticPr fontId="1"/>
  </si>
  <si>
    <t>有する資格・免許等</t>
    <rPh sb="0" eb="1">
      <t>ユウ</t>
    </rPh>
    <rPh sb="3" eb="5">
      <t>シカク</t>
    </rPh>
    <rPh sb="6" eb="9">
      <t>メンキョトウ</t>
    </rPh>
    <phoneticPr fontId="1"/>
  </si>
  <si>
    <t>福岡市記入欄</t>
    <rPh sb="0" eb="3">
      <t>フクオカシ</t>
    </rPh>
    <rPh sb="3" eb="6">
      <t>キニュウラン</t>
    </rPh>
    <phoneticPr fontId="1"/>
  </si>
  <si>
    <t>資格取得年月日</t>
    <rPh sb="0" eb="7">
      <t>シカクシュトクネンガッピ</t>
    </rPh>
    <phoneticPr fontId="1"/>
  </si>
  <si>
    <t>資格証</t>
    <rPh sb="0" eb="2">
      <t>シカク</t>
    </rPh>
    <rPh sb="2" eb="3">
      <t>ショウ</t>
    </rPh>
    <phoneticPr fontId="1"/>
  </si>
  <si>
    <t>給与支払状況</t>
    <rPh sb="0" eb="4">
      <t>キュウヨシハラ</t>
    </rPh>
    <rPh sb="4" eb="6">
      <t>ジョウキョウ</t>
    </rPh>
    <phoneticPr fontId="1"/>
  </si>
  <si>
    <t>有する資格・免許等※２</t>
    <rPh sb="0" eb="1">
      <t>ユウ</t>
    </rPh>
    <rPh sb="3" eb="5">
      <t>シカク</t>
    </rPh>
    <rPh sb="6" eb="9">
      <t>メンキョトウ</t>
    </rPh>
    <phoneticPr fontId="1"/>
  </si>
  <si>
    <t>経験年数※１</t>
    <rPh sb="0" eb="4">
      <t>ケイケンネンスウ</t>
    </rPh>
    <phoneticPr fontId="1"/>
  </si>
  <si>
    <t>福岡　花子</t>
    <rPh sb="0" eb="2">
      <t>フクオカ</t>
    </rPh>
    <rPh sb="3" eb="5">
      <t>ハナコ</t>
    </rPh>
    <phoneticPr fontId="1"/>
  </si>
  <si>
    <t>大学</t>
    <rPh sb="0" eb="2">
      <t>ダイガク</t>
    </rPh>
    <phoneticPr fontId="1"/>
  </si>
  <si>
    <t>1，3</t>
    <phoneticPr fontId="1"/>
  </si>
  <si>
    <t>前年度（2-6）
198,700円</t>
    <rPh sb="0" eb="3">
      <t>ゼンネンド</t>
    </rPh>
    <rPh sb="16" eb="17">
      <t>エン</t>
    </rPh>
    <phoneticPr fontId="1"/>
  </si>
  <si>
    <t>今年度（3-4）
208,700円</t>
    <rPh sb="0" eb="3">
      <t>コンネンド</t>
    </rPh>
    <rPh sb="16" eb="17">
      <t>エン</t>
    </rPh>
    <phoneticPr fontId="1"/>
  </si>
  <si>
    <t>前年度（　-　）
　　　　　円</t>
    <rPh sb="0" eb="3">
      <t>ゼンネンド</t>
    </rPh>
    <rPh sb="14" eb="15">
      <t>エン</t>
    </rPh>
    <phoneticPr fontId="1"/>
  </si>
  <si>
    <t>当年度（　-　）
　　　　　円</t>
    <rPh sb="0" eb="3">
      <t>トウネンド</t>
    </rPh>
    <rPh sb="14" eb="15">
      <t>エン</t>
    </rPh>
    <phoneticPr fontId="1"/>
  </si>
  <si>
    <t>〈記入例〉
家庭的
保育者</t>
    <rPh sb="1" eb="4">
      <t>キニュウレイ</t>
    </rPh>
    <rPh sb="6" eb="8">
      <t>カテイ</t>
    </rPh>
    <rPh sb="8" eb="9">
      <t>テキ</t>
    </rPh>
    <rPh sb="10" eb="13">
      <t>ホイクシャ</t>
    </rPh>
    <phoneticPr fontId="1"/>
  </si>
  <si>
    <t>俸給
前年度４月
（級号俸）月額
当年度４月
（級号俸）月額</t>
    <rPh sb="0" eb="2">
      <t>ホウキュウ</t>
    </rPh>
    <rPh sb="3" eb="6">
      <t>ゼンネンド</t>
    </rPh>
    <rPh sb="7" eb="8">
      <t>ガツ</t>
    </rPh>
    <rPh sb="10" eb="13">
      <t>キュウゴウホウ</t>
    </rPh>
    <rPh sb="14" eb="16">
      <t>ツキガク</t>
    </rPh>
    <rPh sb="17" eb="20">
      <t>トウネンド</t>
    </rPh>
    <rPh sb="21" eb="22">
      <t>ガツ</t>
    </rPh>
    <rPh sb="24" eb="27">
      <t>キュウゴウホウ</t>
    </rPh>
    <rPh sb="28" eb="30">
      <t>ツキガク</t>
    </rPh>
    <phoneticPr fontId="1"/>
  </si>
  <si>
    <t>賃金単価</t>
    <rPh sb="0" eb="4">
      <t>チンギンタンカ</t>
    </rPh>
    <phoneticPr fontId="1"/>
  </si>
  <si>
    <t>1日の労働時間</t>
    <rPh sb="1" eb="2">
      <t>ニチ</t>
    </rPh>
    <rPh sb="3" eb="7">
      <t>ロウドウジカン</t>
    </rPh>
    <phoneticPr fontId="1"/>
  </si>
  <si>
    <t>週平均の雇用日数</t>
    <rPh sb="0" eb="3">
      <t>シュウヘイキン</t>
    </rPh>
    <rPh sb="4" eb="8">
      <t>コヨウニッスウ</t>
    </rPh>
    <phoneticPr fontId="1"/>
  </si>
  <si>
    <t>雇用契約書の有無</t>
    <rPh sb="0" eb="5">
      <t>コヨウケイヤクショ</t>
    </rPh>
    <rPh sb="6" eb="8">
      <t>ウム</t>
    </rPh>
    <phoneticPr fontId="1"/>
  </si>
  <si>
    <t>福岡市記入欄</t>
    <rPh sb="0" eb="6">
      <t>フクオカシキニュウラン</t>
    </rPh>
    <phoneticPr fontId="1"/>
  </si>
  <si>
    <t>賃金支払状況</t>
    <rPh sb="0" eb="4">
      <t>チンギンシハラ</t>
    </rPh>
    <rPh sb="4" eb="6">
      <t>ジョウキョウ</t>
    </rPh>
    <phoneticPr fontId="1"/>
  </si>
  <si>
    <t>資格者証</t>
    <rPh sb="0" eb="4">
      <t>シカクシャショウ</t>
    </rPh>
    <phoneticPr fontId="1"/>
  </si>
  <si>
    <t>〈記入例〉
家庭的
保育者</t>
    <rPh sb="1" eb="4">
      <t>キニュウレイ</t>
    </rPh>
    <rPh sb="6" eb="8">
      <t>カテイ</t>
    </rPh>
    <rPh sb="8" eb="9">
      <t>テキ</t>
    </rPh>
    <rPh sb="10" eb="13">
      <t>ホイクシャ</t>
    </rPh>
    <phoneticPr fontId="1"/>
  </si>
  <si>
    <t>博多　太郎</t>
    <rPh sb="0" eb="2">
      <t>ハカタ</t>
    </rPh>
    <rPh sb="3" eb="5">
      <t>タロウ</t>
    </rPh>
    <phoneticPr fontId="1"/>
  </si>
  <si>
    <t>有</t>
    <rPh sb="0" eb="1">
      <t>アリ</t>
    </rPh>
    <phoneticPr fontId="1"/>
  </si>
  <si>
    <t>別表</t>
    <rPh sb="0" eb="2">
      <t>ベッピョウ</t>
    </rPh>
    <phoneticPr fontId="1"/>
  </si>
  <si>
    <t>有する資格・免許の区分</t>
    <rPh sb="0" eb="1">
      <t>ユウ</t>
    </rPh>
    <rPh sb="3" eb="5">
      <t>シカク</t>
    </rPh>
    <rPh sb="6" eb="8">
      <t>メンキョ</t>
    </rPh>
    <rPh sb="9" eb="11">
      <t>クブン</t>
    </rPh>
    <phoneticPr fontId="1"/>
  </si>
  <si>
    <t>保育士</t>
    <rPh sb="0" eb="3">
      <t>ホイクシ</t>
    </rPh>
    <phoneticPr fontId="1"/>
  </si>
  <si>
    <t>保育従事者（子育て支援研修修了者）</t>
    <rPh sb="0" eb="2">
      <t>ホイク</t>
    </rPh>
    <rPh sb="2" eb="5">
      <t>ジュウジシャ</t>
    </rPh>
    <rPh sb="6" eb="8">
      <t>コソダ</t>
    </rPh>
    <rPh sb="9" eb="11">
      <t>シエン</t>
    </rPh>
    <rPh sb="11" eb="13">
      <t>ケンシュウ</t>
    </rPh>
    <rPh sb="13" eb="16">
      <t>シュウリョウシャ</t>
    </rPh>
    <phoneticPr fontId="1"/>
  </si>
  <si>
    <t>家庭的保育者</t>
    <rPh sb="0" eb="6">
      <t>カテイテキホイクシャ</t>
    </rPh>
    <phoneticPr fontId="1"/>
  </si>
  <si>
    <t>家庭的保育従事者（子育て支援研修修了者）</t>
    <rPh sb="0" eb="2">
      <t>カテイ</t>
    </rPh>
    <rPh sb="2" eb="3">
      <t>テキ</t>
    </rPh>
    <rPh sb="3" eb="5">
      <t>ホイク</t>
    </rPh>
    <rPh sb="5" eb="8">
      <t>ジュウジシャ</t>
    </rPh>
    <rPh sb="9" eb="11">
      <t>コソダ</t>
    </rPh>
    <rPh sb="12" eb="14">
      <t>シエン</t>
    </rPh>
    <rPh sb="14" eb="16">
      <t>ケンシュウ</t>
    </rPh>
    <rPh sb="16" eb="19">
      <t>シュウリョウシャ</t>
    </rPh>
    <phoneticPr fontId="1"/>
  </si>
  <si>
    <t>栄養士</t>
    <rPh sb="0" eb="3">
      <t>エイヨウシ</t>
    </rPh>
    <phoneticPr fontId="1"/>
  </si>
  <si>
    <t>調理員</t>
    <rPh sb="0" eb="3">
      <t>チョウリイン</t>
    </rPh>
    <phoneticPr fontId="1"/>
  </si>
  <si>
    <t>看護師</t>
    <rPh sb="0" eb="3">
      <t>カンゴシ</t>
    </rPh>
    <phoneticPr fontId="1"/>
  </si>
  <si>
    <t>准看護師</t>
    <rPh sb="0" eb="4">
      <t>ジュンカンゴシ</t>
    </rPh>
    <phoneticPr fontId="1"/>
  </si>
  <si>
    <t>その他</t>
    <rPh sb="2" eb="3">
      <t>タ</t>
    </rPh>
    <phoneticPr fontId="1"/>
  </si>
  <si>
    <t>保健師</t>
    <rPh sb="0" eb="3">
      <t>ホケンシ</t>
    </rPh>
    <phoneticPr fontId="1"/>
  </si>
  <si>
    <t>番号</t>
    <rPh sb="0" eb="2">
      <t>バンゴウ</t>
    </rPh>
    <phoneticPr fontId="1"/>
  </si>
  <si>
    <t>正規・賃金
職員の区分</t>
    <rPh sb="0" eb="2">
      <t>セイキ</t>
    </rPh>
    <rPh sb="3" eb="5">
      <t>チンギン</t>
    </rPh>
    <rPh sb="6" eb="8">
      <t>ショクイン</t>
    </rPh>
    <rPh sb="9" eb="11">
      <t>クブン</t>
    </rPh>
    <phoneticPr fontId="1"/>
  </si>
  <si>
    <t>職種</t>
    <rPh sb="0" eb="2">
      <t>ショクシュ</t>
    </rPh>
    <phoneticPr fontId="1"/>
  </si>
  <si>
    <t>氏名</t>
    <rPh sb="0" eb="2">
      <t>シメイ</t>
    </rPh>
    <phoneticPr fontId="1"/>
  </si>
  <si>
    <t>年齢</t>
    <rPh sb="0" eb="2">
      <t>ネンレイ</t>
    </rPh>
    <phoneticPr fontId="1"/>
  </si>
  <si>
    <t>在園年数</t>
    <rPh sb="0" eb="4">
      <t>ザイエンネンスウ</t>
    </rPh>
    <phoneticPr fontId="1"/>
  </si>
  <si>
    <t>採用年月日</t>
    <rPh sb="0" eb="5">
      <t>サイヨウネンガッピ</t>
    </rPh>
    <phoneticPr fontId="1"/>
  </si>
  <si>
    <t>退職年月日</t>
    <rPh sb="0" eb="5">
      <t>タイショクネンガッピ</t>
    </rPh>
    <phoneticPr fontId="1"/>
  </si>
  <si>
    <t>退職理由</t>
    <rPh sb="0" eb="4">
      <t>タイショクリユウ</t>
    </rPh>
    <phoneticPr fontId="1"/>
  </si>
  <si>
    <t>異動年月日</t>
    <rPh sb="0" eb="5">
      <t>イドウネンガッピ</t>
    </rPh>
    <phoneticPr fontId="1"/>
  </si>
  <si>
    <t>異動前の施設</t>
    <rPh sb="0" eb="3">
      <t>イドウマエ</t>
    </rPh>
    <rPh sb="4" eb="6">
      <t>シセツ</t>
    </rPh>
    <phoneticPr fontId="1"/>
  </si>
  <si>
    <t>異動後の施設</t>
    <rPh sb="0" eb="3">
      <t>イドウゴ</t>
    </rPh>
    <rPh sb="4" eb="6">
      <t>シセツ</t>
    </rPh>
    <phoneticPr fontId="1"/>
  </si>
  <si>
    <t>（７）必要保育士数算定表</t>
    <rPh sb="3" eb="9">
      <t>ヒツヨウホイクシスウ</t>
    </rPh>
    <rPh sb="9" eb="12">
      <t>サンテイヒョウ</t>
    </rPh>
    <phoneticPr fontId="1"/>
  </si>
  <si>
    <t>事業所の種別</t>
    <rPh sb="0" eb="3">
      <t>ジギョウショ</t>
    </rPh>
    <rPh sb="4" eb="6">
      <t>シュベツ</t>
    </rPh>
    <phoneticPr fontId="1"/>
  </si>
  <si>
    <t>配置保育士等数</t>
    <rPh sb="0" eb="6">
      <t>ハイチホイクシトウ</t>
    </rPh>
    <rPh sb="6" eb="7">
      <t>スウ</t>
    </rPh>
    <phoneticPr fontId="1"/>
  </si>
  <si>
    <t>0歳児</t>
    <rPh sb="1" eb="3">
      <t>サイジ</t>
    </rPh>
    <phoneticPr fontId="1"/>
  </si>
  <si>
    <t>1，2歳児</t>
    <rPh sb="3" eb="5">
      <t>サイジ</t>
    </rPh>
    <phoneticPr fontId="1"/>
  </si>
  <si>
    <t>３歳児</t>
    <rPh sb="1" eb="3">
      <t>サイジ</t>
    </rPh>
    <phoneticPr fontId="1"/>
  </si>
  <si>
    <t>４歳児</t>
    <rPh sb="1" eb="3">
      <t>サイジ</t>
    </rPh>
    <phoneticPr fontId="1"/>
  </si>
  <si>
    <t>人</t>
    <rPh sb="0" eb="1">
      <t>ヒト</t>
    </rPh>
    <phoneticPr fontId="1"/>
  </si>
  <si>
    <t>可否</t>
    <rPh sb="0" eb="2">
      <t>カヒ</t>
    </rPh>
    <phoneticPr fontId="1"/>
  </si>
  <si>
    <t>計</t>
    <rPh sb="0" eb="1">
      <t>ケイ</t>
    </rPh>
    <phoneticPr fontId="1"/>
  </si>
  <si>
    <t>合計</t>
    <rPh sb="0" eb="2">
      <t>ゴウケイ</t>
    </rPh>
    <phoneticPr fontId="1"/>
  </si>
  <si>
    <t>正規職員</t>
    <rPh sb="0" eb="4">
      <t>セイキショクイン</t>
    </rPh>
    <phoneticPr fontId="1"/>
  </si>
  <si>
    <t>賃金職員</t>
    <rPh sb="0" eb="4">
      <t>チンギンショクイン</t>
    </rPh>
    <phoneticPr fontId="1"/>
  </si>
  <si>
    <t>　　月　　日（　　）</t>
    <rPh sb="2" eb="3">
      <t>ガツ</t>
    </rPh>
    <rPh sb="5" eb="6">
      <t>ニチ</t>
    </rPh>
    <phoneticPr fontId="1"/>
  </si>
  <si>
    <t>（８）労働基準法関係</t>
    <rPh sb="3" eb="10">
      <t>ロウドウキジュンホウカンケイ</t>
    </rPh>
    <phoneticPr fontId="1"/>
  </si>
  <si>
    <t>24協定</t>
    <rPh sb="2" eb="4">
      <t>キョウテイ</t>
    </rPh>
    <phoneticPr fontId="1"/>
  </si>
  <si>
    <t>36協定</t>
    <rPh sb="2" eb="4">
      <t>キョウテイ</t>
    </rPh>
    <phoneticPr fontId="1"/>
  </si>
  <si>
    <t>賃金控除</t>
    <rPh sb="0" eb="4">
      <t>チンギンコウジョ</t>
    </rPh>
    <phoneticPr fontId="1"/>
  </si>
  <si>
    <t>（事業所名）</t>
    <phoneticPr fontId="1"/>
  </si>
  <si>
    <t>保育園</t>
    <phoneticPr fontId="1"/>
  </si>
  <si>
    <t>協定開始日</t>
    <rPh sb="0" eb="5">
      <t>キョウテイカイシビ</t>
    </rPh>
    <phoneticPr fontId="1"/>
  </si>
  <si>
    <t>　年　　月　　日</t>
    <rPh sb="1" eb="2">
      <t>ネン</t>
    </rPh>
    <rPh sb="4" eb="5">
      <t>ガツ</t>
    </rPh>
    <rPh sb="7" eb="8">
      <t>ニチ</t>
    </rPh>
    <phoneticPr fontId="1"/>
  </si>
  <si>
    <t>時間外・休日労働に関する協定届</t>
    <rPh sb="0" eb="3">
      <t>ジカンガイ</t>
    </rPh>
    <rPh sb="4" eb="8">
      <t>キュウジツロウドウ</t>
    </rPh>
    <rPh sb="9" eb="10">
      <t>カン</t>
    </rPh>
    <rPh sb="12" eb="15">
      <t>キョウテイトドケ</t>
    </rPh>
    <phoneticPr fontId="1"/>
  </si>
  <si>
    <t>氏名</t>
    <rPh sb="0" eb="2">
      <t>シメイ</t>
    </rPh>
    <phoneticPr fontId="1"/>
  </si>
  <si>
    <t>役職</t>
    <rPh sb="0" eb="2">
      <t>ヤクショク</t>
    </rPh>
    <phoneticPr fontId="1"/>
  </si>
  <si>
    <t>第三者委員について</t>
    <rPh sb="0" eb="5">
      <t>ダイサンシャイイン</t>
    </rPh>
    <phoneticPr fontId="1"/>
  </si>
  <si>
    <t>役職・資格等</t>
    <rPh sb="0" eb="2">
      <t>ヤクショク</t>
    </rPh>
    <rPh sb="3" eb="5">
      <t>シカク</t>
    </rPh>
    <rPh sb="5" eb="6">
      <t>トウ</t>
    </rPh>
    <phoneticPr fontId="1"/>
  </si>
  <si>
    <t>委嘱期間</t>
    <rPh sb="0" eb="4">
      <t>イショクキカン</t>
    </rPh>
    <phoneticPr fontId="1"/>
  </si>
  <si>
    <t>　　年　　月　　日～　　年　　月　　日</t>
    <rPh sb="2" eb="3">
      <t>ネン</t>
    </rPh>
    <rPh sb="5" eb="6">
      <t>ガツ</t>
    </rPh>
    <rPh sb="8" eb="9">
      <t>ニチ</t>
    </rPh>
    <rPh sb="12" eb="13">
      <t>ネン</t>
    </rPh>
    <rPh sb="15" eb="16">
      <t>ガツ</t>
    </rPh>
    <rPh sb="18" eb="19">
      <t>ニチ</t>
    </rPh>
    <phoneticPr fontId="1"/>
  </si>
  <si>
    <t>苦情解決結果の公表状況（前年度４月1日～監査直近）</t>
    <rPh sb="0" eb="6">
      <t>クジョウカイケツケッカ</t>
    </rPh>
    <rPh sb="7" eb="11">
      <t>コウヒョウジョウキョウ</t>
    </rPh>
    <rPh sb="12" eb="15">
      <t>ゼンネンド</t>
    </rPh>
    <rPh sb="16" eb="17">
      <t>ガツ</t>
    </rPh>
    <rPh sb="18" eb="19">
      <t>ニチ</t>
    </rPh>
    <rPh sb="20" eb="24">
      <t>カンサチョッキン</t>
    </rPh>
    <phoneticPr fontId="1"/>
  </si>
  <si>
    <t>５　児童について</t>
    <rPh sb="2" eb="4">
      <t>ジドウ</t>
    </rPh>
    <phoneticPr fontId="1"/>
  </si>
  <si>
    <t>（１）児童数（年度当初の年齢で区分）</t>
    <rPh sb="3" eb="6">
      <t>ジドウスウ</t>
    </rPh>
    <rPh sb="7" eb="11">
      <t>ネンドトウショ</t>
    </rPh>
    <rPh sb="12" eb="14">
      <t>ネンレイ</t>
    </rPh>
    <rPh sb="15" eb="17">
      <t>クブン</t>
    </rPh>
    <phoneticPr fontId="1"/>
  </si>
  <si>
    <t>ア　小規模保育事業、家庭的保育事業の場合</t>
    <rPh sb="2" eb="5">
      <t>ショウキボ</t>
    </rPh>
    <rPh sb="5" eb="9">
      <t>ホイクジギョウ</t>
    </rPh>
    <rPh sb="10" eb="18">
      <t>カテイテキホイク</t>
    </rPh>
    <rPh sb="18" eb="20">
      <t>バアイ</t>
    </rPh>
    <phoneticPr fontId="1"/>
  </si>
  <si>
    <t>0歳</t>
    <rPh sb="1" eb="2">
      <t>サイ</t>
    </rPh>
    <phoneticPr fontId="1"/>
  </si>
  <si>
    <t>1歳</t>
    <rPh sb="1" eb="2">
      <t>サイ</t>
    </rPh>
    <phoneticPr fontId="1"/>
  </si>
  <si>
    <t>2歳</t>
    <rPh sb="1" eb="2">
      <t>サイ</t>
    </rPh>
    <phoneticPr fontId="1"/>
  </si>
  <si>
    <t>3歳～※２</t>
    <rPh sb="1" eb="2">
      <t>サイ</t>
    </rPh>
    <phoneticPr fontId="1"/>
  </si>
  <si>
    <t>計</t>
    <rPh sb="0" eb="1">
      <t>ケイ</t>
    </rPh>
    <phoneticPr fontId="1"/>
  </si>
  <si>
    <t>定員</t>
    <rPh sb="0" eb="2">
      <t>テイイン</t>
    </rPh>
    <phoneticPr fontId="1"/>
  </si>
  <si>
    <t>入所児</t>
    <rPh sb="0" eb="2">
      <t>ニュウショ</t>
    </rPh>
    <rPh sb="2" eb="3">
      <t>ジ</t>
    </rPh>
    <phoneticPr fontId="1"/>
  </si>
  <si>
    <t>4/1現在</t>
    <rPh sb="3" eb="5">
      <t>ゲンザイ</t>
    </rPh>
    <phoneticPr fontId="1"/>
  </si>
  <si>
    <t>※１　　/　　現在</t>
    <rPh sb="7" eb="9">
      <t>ゲンザイ</t>
    </rPh>
    <phoneticPr fontId="1"/>
  </si>
  <si>
    <t>※１　資料作成時の現員数で作成してください。</t>
    <rPh sb="3" eb="8">
      <t>シリョウサクセイジ</t>
    </rPh>
    <rPh sb="9" eb="12">
      <t>ゲンインスウ</t>
    </rPh>
    <rPh sb="13" eb="15">
      <t>サクセイ</t>
    </rPh>
    <phoneticPr fontId="1"/>
  </si>
  <si>
    <t>※２　特例により３歳以上児を受け入れている場合に記載してください。</t>
    <rPh sb="3" eb="5">
      <t>トクレイ</t>
    </rPh>
    <rPh sb="9" eb="12">
      <t>サイイジョウ</t>
    </rPh>
    <rPh sb="12" eb="13">
      <t>ジ</t>
    </rPh>
    <rPh sb="14" eb="15">
      <t>ウ</t>
    </rPh>
    <rPh sb="16" eb="17">
      <t>イ</t>
    </rPh>
    <rPh sb="21" eb="23">
      <t>バアイ</t>
    </rPh>
    <rPh sb="24" eb="26">
      <t>キサイ</t>
    </rPh>
    <phoneticPr fontId="1"/>
  </si>
  <si>
    <t>イ　事業所内保育事業の場合</t>
    <rPh sb="2" eb="10">
      <t>ジギョウショナイホイクジギョウ</t>
    </rPh>
    <rPh sb="11" eb="13">
      <t>バアイ</t>
    </rPh>
    <phoneticPr fontId="1"/>
  </si>
  <si>
    <t>3歳</t>
    <rPh sb="1" eb="2">
      <t>サイ</t>
    </rPh>
    <phoneticPr fontId="1"/>
  </si>
  <si>
    <t>４歳～</t>
    <rPh sb="1" eb="2">
      <t>トシ</t>
    </rPh>
    <phoneticPr fontId="1"/>
  </si>
  <si>
    <t>従業員枠</t>
    <rPh sb="0" eb="3">
      <t>ジュウギョウイン</t>
    </rPh>
    <rPh sb="3" eb="4">
      <t>ワク</t>
    </rPh>
    <phoneticPr fontId="1"/>
  </si>
  <si>
    <t>一般枠</t>
    <rPh sb="0" eb="3">
      <t>イッパンワク</t>
    </rPh>
    <phoneticPr fontId="1"/>
  </si>
  <si>
    <t>定員計</t>
    <rPh sb="0" eb="2">
      <t>テイイン</t>
    </rPh>
    <rPh sb="2" eb="3">
      <t>ケイ</t>
    </rPh>
    <phoneticPr fontId="1"/>
  </si>
  <si>
    <t>※1　/　現在</t>
    <rPh sb="5" eb="7">
      <t>ゲンザイ</t>
    </rPh>
    <phoneticPr fontId="1"/>
  </si>
  <si>
    <t>従業員枠</t>
    <rPh sb="0" eb="4">
      <t>ジュウギョウインワク</t>
    </rPh>
    <phoneticPr fontId="1"/>
  </si>
  <si>
    <t>現員計</t>
    <rPh sb="0" eb="2">
      <t>ゲンイン</t>
    </rPh>
    <rPh sb="2" eb="3">
      <t>ケイ</t>
    </rPh>
    <phoneticPr fontId="1"/>
  </si>
  <si>
    <t>（３）開園時間（延長保育時間を含む）</t>
    <rPh sb="3" eb="7">
      <t>カイエンジカン</t>
    </rPh>
    <rPh sb="8" eb="14">
      <t>エンチョウホイクジカン</t>
    </rPh>
    <rPh sb="15" eb="16">
      <t>フク</t>
    </rPh>
    <phoneticPr fontId="1"/>
  </si>
  <si>
    <t>【土曜】</t>
    <phoneticPr fontId="1"/>
  </si>
  <si>
    <t>【平日】</t>
    <phoneticPr fontId="1"/>
  </si>
  <si>
    <t>　　：　　～　　：　　</t>
    <phoneticPr fontId="1"/>
  </si>
  <si>
    <t>※土曜保育を実施している場所</t>
    <rPh sb="1" eb="5">
      <t>ドヨウホイク</t>
    </rPh>
    <rPh sb="6" eb="8">
      <t>ジッシ</t>
    </rPh>
    <rPh sb="12" eb="14">
      <t>バショ</t>
    </rPh>
    <phoneticPr fontId="1"/>
  </si>
  <si>
    <t>（４）短時間保育時の保育時間</t>
    <rPh sb="3" eb="9">
      <t>タンジカンホイクジ</t>
    </rPh>
    <rPh sb="10" eb="14">
      <t>ホイクジカン</t>
    </rPh>
    <phoneticPr fontId="1"/>
  </si>
  <si>
    <t>（５）休園状況</t>
    <rPh sb="3" eb="7">
      <t>キュウエンジョウキョウ</t>
    </rPh>
    <phoneticPr fontId="1"/>
  </si>
  <si>
    <t>a　年末年始</t>
    <rPh sb="2" eb="6">
      <t>ネンマツネンシ</t>
    </rPh>
    <phoneticPr fontId="1"/>
  </si>
  <si>
    <t>　　年　　月　　日～　　年　　月　　日</t>
    <rPh sb="2" eb="3">
      <t>ネン</t>
    </rPh>
    <rPh sb="5" eb="6">
      <t>ゲツ</t>
    </rPh>
    <rPh sb="8" eb="9">
      <t>ニチ</t>
    </rPh>
    <rPh sb="12" eb="13">
      <t>ネン</t>
    </rPh>
    <rPh sb="15" eb="16">
      <t>ガツ</t>
    </rPh>
    <rPh sb="18" eb="19">
      <t>ニチ</t>
    </rPh>
    <phoneticPr fontId="1"/>
  </si>
  <si>
    <t>b　その他</t>
    <rPh sb="4" eb="5">
      <t>タ</t>
    </rPh>
    <phoneticPr fontId="1"/>
  </si>
  <si>
    <t>（　　　　　　　）</t>
    <phoneticPr fontId="1"/>
  </si>
  <si>
    <t>６　特別保育について</t>
    <rPh sb="2" eb="4">
      <t>トクベツ</t>
    </rPh>
    <rPh sb="4" eb="6">
      <t>ホイク</t>
    </rPh>
    <phoneticPr fontId="1"/>
  </si>
  <si>
    <t>（１）延長保育</t>
    <rPh sb="3" eb="7">
      <t>エンチョウホイク</t>
    </rPh>
    <phoneticPr fontId="1"/>
  </si>
  <si>
    <t>実施している場所</t>
    <rPh sb="0" eb="2">
      <t>ジッシ</t>
    </rPh>
    <rPh sb="6" eb="8">
      <t>バショ</t>
    </rPh>
    <phoneticPr fontId="1"/>
  </si>
  <si>
    <t>（２）一時保育</t>
    <rPh sb="3" eb="7">
      <t>イチジホイク</t>
    </rPh>
    <phoneticPr fontId="1"/>
  </si>
  <si>
    <t>使用している保育室</t>
    <rPh sb="0" eb="2">
      <t>シヨウ</t>
    </rPh>
    <rPh sb="6" eb="9">
      <t>ホイクシツ</t>
    </rPh>
    <phoneticPr fontId="1"/>
  </si>
  <si>
    <t>対象児童</t>
    <rPh sb="0" eb="4">
      <t>タイショウジドウ</t>
    </rPh>
    <phoneticPr fontId="1"/>
  </si>
  <si>
    <t>７　健康診断について</t>
    <rPh sb="2" eb="6">
      <t>ケンコウシンダン</t>
    </rPh>
    <phoneticPr fontId="1"/>
  </si>
  <si>
    <t>区分</t>
    <rPh sb="0" eb="2">
      <t>クブン</t>
    </rPh>
    <phoneticPr fontId="1"/>
  </si>
  <si>
    <t>実施日</t>
    <rPh sb="0" eb="3">
      <t>ジッシビ</t>
    </rPh>
    <phoneticPr fontId="1"/>
  </si>
  <si>
    <t>内容</t>
    <rPh sb="0" eb="2">
      <t>ナイヨウ</t>
    </rPh>
    <phoneticPr fontId="1"/>
  </si>
  <si>
    <t>児童</t>
    <rPh sb="0" eb="2">
      <t>ジドウ</t>
    </rPh>
    <phoneticPr fontId="1"/>
  </si>
  <si>
    <t>令和　年度</t>
    <rPh sb="0" eb="2">
      <t>レイワ</t>
    </rPh>
    <rPh sb="3" eb="5">
      <t>ネンド</t>
    </rPh>
    <phoneticPr fontId="1"/>
  </si>
  <si>
    <t>令和　年　月　日</t>
    <rPh sb="0" eb="2">
      <t>レイワ</t>
    </rPh>
    <rPh sb="3" eb="4">
      <t>ネン</t>
    </rPh>
    <rPh sb="5" eb="6">
      <t>ガツ</t>
    </rPh>
    <rPh sb="7" eb="8">
      <t>ニチ</t>
    </rPh>
    <phoneticPr fontId="1"/>
  </si>
  <si>
    <t>内科健診</t>
    <rPh sb="0" eb="4">
      <t>ナイカケンシン</t>
    </rPh>
    <phoneticPr fontId="1"/>
  </si>
  <si>
    <t>内科健診</t>
    <rPh sb="0" eb="2">
      <t>ナイカ</t>
    </rPh>
    <rPh sb="2" eb="4">
      <t>ケンシン</t>
    </rPh>
    <phoneticPr fontId="1"/>
  </si>
  <si>
    <t>尿検査</t>
    <rPh sb="0" eb="3">
      <t>ニョウケンサ</t>
    </rPh>
    <phoneticPr fontId="1"/>
  </si>
  <si>
    <t>発育測定</t>
    <rPh sb="0" eb="4">
      <t>ハツイクソクテイ</t>
    </rPh>
    <phoneticPr fontId="1"/>
  </si>
  <si>
    <t>職員</t>
    <rPh sb="0" eb="2">
      <t>ショクイン</t>
    </rPh>
    <phoneticPr fontId="1"/>
  </si>
  <si>
    <t xml:space="preserve">※前年度及び今年度に実施した健康診断について記入してください。　
※発育測定 、健康診断の結果等は、児童票に記録するとともに保護者に必ず報告してください。
</t>
    <phoneticPr fontId="1"/>
  </si>
  <si>
    <t>毎月・その他（　　）</t>
    <rPh sb="0" eb="2">
      <t>マイツキ</t>
    </rPh>
    <rPh sb="5" eb="6">
      <t>タ</t>
    </rPh>
    <phoneticPr fontId="1"/>
  </si>
  <si>
    <t>８　医薬品の現況</t>
    <rPh sb="2" eb="5">
      <t>イヤクヒン</t>
    </rPh>
    <rPh sb="6" eb="8">
      <t>ゲンキョウ</t>
    </rPh>
    <phoneticPr fontId="1"/>
  </si>
  <si>
    <t>医薬品の管理者</t>
    <rPh sb="0" eb="3">
      <t>イヤクヒン</t>
    </rPh>
    <rPh sb="4" eb="7">
      <t>カンリシャ</t>
    </rPh>
    <phoneticPr fontId="1"/>
  </si>
  <si>
    <t>（例）主任</t>
    <rPh sb="1" eb="2">
      <t>レイ</t>
    </rPh>
    <rPh sb="3" eb="5">
      <t>シュニン</t>
    </rPh>
    <phoneticPr fontId="1"/>
  </si>
  <si>
    <t>緊急時の薬の預かり</t>
    <rPh sb="0" eb="3">
      <t>キンキュウジ</t>
    </rPh>
    <rPh sb="4" eb="5">
      <t>クスリ</t>
    </rPh>
    <rPh sb="6" eb="7">
      <t>アズ</t>
    </rPh>
    <phoneticPr fontId="1"/>
  </si>
  <si>
    <t>体調不良時の
休息場所</t>
    <rPh sb="0" eb="5">
      <t>タイチョウフリョウジ</t>
    </rPh>
    <rPh sb="7" eb="11">
      <t>キュウソクバショ</t>
    </rPh>
    <phoneticPr fontId="1"/>
  </si>
  <si>
    <t>（例）ワセリン・
湿布</t>
    <rPh sb="1" eb="2">
      <t>レイ</t>
    </rPh>
    <rPh sb="9" eb="11">
      <t>シップ</t>
    </rPh>
    <phoneticPr fontId="1"/>
  </si>
  <si>
    <t>種類：エピペン等
保管場所：医務室</t>
    <rPh sb="0" eb="2">
      <t>シュルイ</t>
    </rPh>
    <rPh sb="7" eb="8">
      <t>トウ</t>
    </rPh>
    <rPh sb="9" eb="13">
      <t>ホカンバショ</t>
    </rPh>
    <rPh sb="14" eb="17">
      <t>イムシツ</t>
    </rPh>
    <phoneticPr fontId="1"/>
  </si>
  <si>
    <t>種類</t>
    <rPh sb="0" eb="2">
      <t>シュルイ</t>
    </rPh>
    <phoneticPr fontId="1"/>
  </si>
  <si>
    <t>保管場所</t>
    <rPh sb="0" eb="4">
      <t>ホカンバショ</t>
    </rPh>
    <phoneticPr fontId="1"/>
  </si>
  <si>
    <t>９　清掃・消毒等について</t>
    <rPh sb="2" eb="4">
      <t>セイソウ</t>
    </rPh>
    <rPh sb="5" eb="8">
      <t>ショウドクトウ</t>
    </rPh>
    <phoneticPr fontId="1"/>
  </si>
  <si>
    <t>清掃及び消毒の実施方法</t>
    <rPh sb="0" eb="2">
      <t>セイソウ</t>
    </rPh>
    <rPh sb="2" eb="3">
      <t>オヨ</t>
    </rPh>
    <rPh sb="4" eb="6">
      <t>ショウドク</t>
    </rPh>
    <rPh sb="7" eb="11">
      <t>ジッシホウホウ</t>
    </rPh>
    <phoneticPr fontId="1"/>
  </si>
  <si>
    <t>実施頻度</t>
    <rPh sb="0" eb="4">
      <t>ジッシヒンド</t>
    </rPh>
    <phoneticPr fontId="1"/>
  </si>
  <si>
    <t>　・おむつ交換台</t>
    <rPh sb="5" eb="8">
      <t>コウカンダイ</t>
    </rPh>
    <phoneticPr fontId="1"/>
  </si>
  <si>
    <t>　・汚物入れ</t>
    <rPh sb="2" eb="4">
      <t>オブツ</t>
    </rPh>
    <rPh sb="4" eb="5">
      <t>イ</t>
    </rPh>
    <phoneticPr fontId="1"/>
  </si>
  <si>
    <t>　・便器（オマル）</t>
    <rPh sb="2" eb="4">
      <t>ベンキ</t>
    </rPh>
    <phoneticPr fontId="1"/>
  </si>
  <si>
    <t>便所及び便器</t>
    <rPh sb="0" eb="2">
      <t>ベンジョ</t>
    </rPh>
    <rPh sb="2" eb="3">
      <t>オヨ</t>
    </rPh>
    <rPh sb="4" eb="6">
      <t>ベンキ</t>
    </rPh>
    <phoneticPr fontId="1"/>
  </si>
  <si>
    <t>10　飼育動物・植物の管理について</t>
    <rPh sb="3" eb="7">
      <t>シイクドウブツ</t>
    </rPh>
    <rPh sb="8" eb="10">
      <t>ショクブツ</t>
    </rPh>
    <rPh sb="11" eb="13">
      <t>カンリ</t>
    </rPh>
    <phoneticPr fontId="1"/>
  </si>
  <si>
    <t>飼育動物の種類</t>
    <rPh sb="0" eb="4">
      <t>シイクドウブツ</t>
    </rPh>
    <rPh sb="5" eb="7">
      <t>シュルイ</t>
    </rPh>
    <phoneticPr fontId="1"/>
  </si>
  <si>
    <t>管理状況</t>
    <rPh sb="0" eb="4">
      <t>カンリジョウキョウ</t>
    </rPh>
    <phoneticPr fontId="1"/>
  </si>
  <si>
    <t>植物の種類</t>
    <rPh sb="0" eb="2">
      <t>ショクブツ</t>
    </rPh>
    <rPh sb="3" eb="5">
      <t>シュルイ</t>
    </rPh>
    <phoneticPr fontId="1"/>
  </si>
  <si>
    <t>（例）金魚</t>
    <rPh sb="1" eb="2">
      <t>レイ</t>
    </rPh>
    <rPh sb="3" eb="5">
      <t>キンギョ</t>
    </rPh>
    <phoneticPr fontId="1"/>
  </si>
  <si>
    <t>（例）〇〇組</t>
    <rPh sb="1" eb="2">
      <t>レイ</t>
    </rPh>
    <rPh sb="5" eb="6">
      <t>クミ</t>
    </rPh>
    <phoneticPr fontId="1"/>
  </si>
  <si>
    <t>（例）水替え</t>
    <rPh sb="1" eb="2">
      <t>レイ</t>
    </rPh>
    <rPh sb="3" eb="5">
      <t>ミズカ</t>
    </rPh>
    <phoneticPr fontId="1"/>
  </si>
  <si>
    <t>（例）週1回</t>
    <rPh sb="1" eb="2">
      <t>レイ</t>
    </rPh>
    <rPh sb="3" eb="4">
      <t>シュウ</t>
    </rPh>
    <rPh sb="5" eb="6">
      <t>カイ</t>
    </rPh>
    <phoneticPr fontId="1"/>
  </si>
  <si>
    <t>（例）桜</t>
    <rPh sb="1" eb="2">
      <t>レイ</t>
    </rPh>
    <rPh sb="3" eb="4">
      <t>サクラ</t>
    </rPh>
    <phoneticPr fontId="1"/>
  </si>
  <si>
    <t>（例）園庭</t>
    <rPh sb="1" eb="2">
      <t>レイ</t>
    </rPh>
    <rPh sb="3" eb="5">
      <t>エンテイ</t>
    </rPh>
    <phoneticPr fontId="1"/>
  </si>
  <si>
    <t>（例）剪定・消毒</t>
    <rPh sb="1" eb="2">
      <t>レイ</t>
    </rPh>
    <rPh sb="3" eb="5">
      <t>センテイ</t>
    </rPh>
    <rPh sb="6" eb="8">
      <t>ショウドク</t>
    </rPh>
    <phoneticPr fontId="1"/>
  </si>
  <si>
    <t>（例）年2～3回</t>
    <rPh sb="1" eb="2">
      <t>レイ</t>
    </rPh>
    <rPh sb="3" eb="4">
      <t>ネン</t>
    </rPh>
    <rPh sb="7" eb="8">
      <t>カイ</t>
    </rPh>
    <phoneticPr fontId="1"/>
  </si>
  <si>
    <t>11　給食関係</t>
    <rPh sb="3" eb="7">
      <t>キュウショクカンケイ</t>
    </rPh>
    <phoneticPr fontId="1"/>
  </si>
  <si>
    <t>（１）給食に関する基本情報</t>
    <rPh sb="3" eb="5">
      <t>キュウショク</t>
    </rPh>
    <rPh sb="6" eb="7">
      <t>カン</t>
    </rPh>
    <rPh sb="9" eb="13">
      <t>キホンジョウホウ</t>
    </rPh>
    <phoneticPr fontId="1"/>
  </si>
  <si>
    <t>①献立作成</t>
    <rPh sb="1" eb="5">
      <t>コンダテサクセイ</t>
    </rPh>
    <phoneticPr fontId="1"/>
  </si>
  <si>
    <t>献立内容：</t>
    <rPh sb="0" eb="4">
      <t>コンダテナイヨウ</t>
    </rPh>
    <phoneticPr fontId="1"/>
  </si>
  <si>
    <t>提供量：</t>
    <rPh sb="0" eb="2">
      <t>テイキョウ</t>
    </rPh>
    <rPh sb="2" eb="3">
      <t>リョウ</t>
    </rPh>
    <phoneticPr fontId="1"/>
  </si>
  <si>
    <t>徴収金額：</t>
    <rPh sb="0" eb="4">
      <t>チョウシュウキンガク</t>
    </rPh>
    <phoneticPr fontId="1"/>
  </si>
  <si>
    <t>円/月・回</t>
    <rPh sb="0" eb="1">
      <t>エン</t>
    </rPh>
    <rPh sb="2" eb="3">
      <t>ツキ</t>
    </rPh>
    <rPh sb="4" eb="5">
      <t>カイ</t>
    </rPh>
    <phoneticPr fontId="1"/>
  </si>
  <si>
    <t>以上児・未満児の</t>
    <rPh sb="0" eb="3">
      <t>イジョウジ</t>
    </rPh>
    <rPh sb="4" eb="7">
      <t>ミマンジ</t>
    </rPh>
    <phoneticPr fontId="1"/>
  </si>
  <si>
    <t>②職員給食の提供</t>
    <rPh sb="1" eb="5">
      <t>ショクインキュウショク</t>
    </rPh>
    <rPh sb="6" eb="8">
      <t>テイキョウ</t>
    </rPh>
    <phoneticPr fontId="1"/>
  </si>
  <si>
    <t>③業務委託（当年度）</t>
    <rPh sb="1" eb="5">
      <t>ギョウムイタク</t>
    </rPh>
    <rPh sb="6" eb="9">
      <t>トウネンド</t>
    </rPh>
    <phoneticPr fontId="1"/>
  </si>
  <si>
    <t>※委託ありの場合は、仕様書を添付してください。</t>
    <rPh sb="1" eb="3">
      <t>イタク</t>
    </rPh>
    <rPh sb="6" eb="8">
      <t>バアイ</t>
    </rPh>
    <rPh sb="10" eb="13">
      <t>シヨウショ</t>
    </rPh>
    <rPh sb="14" eb="16">
      <t>テンプ</t>
    </rPh>
    <phoneticPr fontId="1"/>
  </si>
  <si>
    <t>④連携園等の搬出入の状況</t>
    <rPh sb="1" eb="3">
      <t>レンケイ</t>
    </rPh>
    <rPh sb="3" eb="4">
      <t>エン</t>
    </rPh>
    <rPh sb="4" eb="5">
      <t>トウ</t>
    </rPh>
    <rPh sb="6" eb="9">
      <t>ハンシュツニュウ</t>
    </rPh>
    <rPh sb="10" eb="12">
      <t>ジョウキョウ</t>
    </rPh>
    <phoneticPr fontId="1"/>
  </si>
  <si>
    <t>（　　　　　　　　　　）から搬入</t>
    <rPh sb="14" eb="16">
      <t>ハンニュウ</t>
    </rPh>
    <phoneticPr fontId="1"/>
  </si>
  <si>
    <t>（　　　　　　　　　　）へ搬出</t>
    <rPh sb="13" eb="15">
      <t>ハンシュツ</t>
    </rPh>
    <phoneticPr fontId="1"/>
  </si>
  <si>
    <t>（２）施設の給与栄養量の目標（当年度）</t>
    <rPh sb="3" eb="5">
      <t>シセツ</t>
    </rPh>
    <rPh sb="6" eb="11">
      <t>キュウヨエイヨウリョウ</t>
    </rPh>
    <rPh sb="12" eb="14">
      <t>モクヒョウ</t>
    </rPh>
    <rPh sb="15" eb="18">
      <t>トウネンド</t>
    </rPh>
    <phoneticPr fontId="1"/>
  </si>
  <si>
    <t>「施設の給与栄養量の目標」（給食管理　様式１）または同様の内容が確認できるものを添付してください。</t>
    <rPh sb="1" eb="3">
      <t>シセツ</t>
    </rPh>
    <rPh sb="4" eb="9">
      <t>キュウヨエイヨウリョウ</t>
    </rPh>
    <rPh sb="10" eb="12">
      <t>モクヒョウ</t>
    </rPh>
    <rPh sb="14" eb="18">
      <t>キュウショクカンリ</t>
    </rPh>
    <rPh sb="19" eb="21">
      <t>ヨウシキ</t>
    </rPh>
    <rPh sb="26" eb="28">
      <t>ドウヨウ</t>
    </rPh>
    <rPh sb="29" eb="31">
      <t>ナイヨウ</t>
    </rPh>
    <rPh sb="32" eb="34">
      <t>カクニン</t>
    </rPh>
    <rPh sb="40" eb="42">
      <t>テンプ</t>
    </rPh>
    <phoneticPr fontId="1"/>
  </si>
  <si>
    <t>エネルギー</t>
    <phoneticPr fontId="1"/>
  </si>
  <si>
    <t>タンパク質</t>
    <rPh sb="4" eb="5">
      <t>シツ</t>
    </rPh>
    <phoneticPr fontId="1"/>
  </si>
  <si>
    <t>脂質</t>
    <rPh sb="0" eb="2">
      <t>シシツ</t>
    </rPh>
    <phoneticPr fontId="1"/>
  </si>
  <si>
    <t>カルシウム</t>
    <phoneticPr fontId="1"/>
  </si>
  <si>
    <t>鉄</t>
    <rPh sb="0" eb="1">
      <t>テツ</t>
    </rPh>
    <phoneticPr fontId="1"/>
  </si>
  <si>
    <t>ビタミンA</t>
    <phoneticPr fontId="1"/>
  </si>
  <si>
    <t>予定献立</t>
    <rPh sb="0" eb="2">
      <t>ヨテイ</t>
    </rPh>
    <rPh sb="2" eb="4">
      <t>コンダテ</t>
    </rPh>
    <phoneticPr fontId="1"/>
  </si>
  <si>
    <t>実施献立</t>
    <rPh sb="0" eb="4">
      <t>ジッシコンダテ</t>
    </rPh>
    <phoneticPr fontId="1"/>
  </si>
  <si>
    <t>ビタミンＢ２</t>
    <phoneticPr fontId="1"/>
  </si>
  <si>
    <t>ビタミンＣ</t>
    <phoneticPr fontId="1"/>
  </si>
  <si>
    <t>食物繊維</t>
    <phoneticPr fontId="1"/>
  </si>
  <si>
    <t>食塩相当量</t>
    <phoneticPr fontId="1"/>
  </si>
  <si>
    <t>年</t>
    <rPh sb="0" eb="1">
      <t>ネン</t>
    </rPh>
    <phoneticPr fontId="1"/>
  </si>
  <si>
    <t>月</t>
    <rPh sb="0" eb="1">
      <t>ガツ</t>
    </rPh>
    <phoneticPr fontId="1"/>
  </si>
  <si>
    <t>ビタミンＢ１</t>
    <phoneticPr fontId="1"/>
  </si>
  <si>
    <t>※栄養価を確認していない場合は、内容検討表及び食料構成基準を別途添付してください。</t>
    <rPh sb="1" eb="4">
      <t>エイヨウカ</t>
    </rPh>
    <rPh sb="5" eb="7">
      <t>カクニン</t>
    </rPh>
    <rPh sb="12" eb="14">
      <t>バアイ</t>
    </rPh>
    <rPh sb="16" eb="18">
      <t>ナイヨウ</t>
    </rPh>
    <rPh sb="18" eb="20">
      <t>ケントウ</t>
    </rPh>
    <rPh sb="20" eb="21">
      <t>ヒョウ</t>
    </rPh>
    <rPh sb="21" eb="22">
      <t>オヨ</t>
    </rPh>
    <rPh sb="23" eb="25">
      <t>ショクリョウ</t>
    </rPh>
    <rPh sb="25" eb="27">
      <t>コウセイ</t>
    </rPh>
    <rPh sb="27" eb="29">
      <t>キジュン</t>
    </rPh>
    <rPh sb="30" eb="32">
      <t>ベット</t>
    </rPh>
    <rPh sb="32" eb="34">
      <t>テンプ</t>
    </rPh>
    <phoneticPr fontId="1"/>
  </si>
  <si>
    <t>kcal</t>
    <phoneticPr fontId="1"/>
  </si>
  <si>
    <t>g</t>
    <phoneticPr fontId="1"/>
  </si>
  <si>
    <t>mg</t>
    <phoneticPr fontId="1"/>
  </si>
  <si>
    <t>μgRAE</t>
    <phoneticPr fontId="1"/>
  </si>
  <si>
    <t>（４）給食の状況</t>
    <rPh sb="3" eb="5">
      <t>キュウショク</t>
    </rPh>
    <rPh sb="6" eb="8">
      <t>ジョウキョウ</t>
    </rPh>
    <phoneticPr fontId="1"/>
  </si>
  <si>
    <t>①給食材料費の状況（前年度・当年度）</t>
    <rPh sb="1" eb="6">
      <t>キュウショクザイリョウヒ</t>
    </rPh>
    <rPh sb="7" eb="9">
      <t>ジョウキョウ</t>
    </rPh>
    <rPh sb="10" eb="13">
      <t>ゼンネンド</t>
    </rPh>
    <rPh sb="14" eb="17">
      <t>トウネンド</t>
    </rPh>
    <phoneticPr fontId="1"/>
  </si>
  <si>
    <t>年間給食費（一人ひと月当たりの平均額）</t>
    <rPh sb="0" eb="2">
      <t>ネンカン</t>
    </rPh>
    <rPh sb="2" eb="5">
      <t>キュウショクヒ</t>
    </rPh>
    <rPh sb="6" eb="8">
      <t>ヒトリ</t>
    </rPh>
    <rPh sb="10" eb="11">
      <t>ツキ</t>
    </rPh>
    <rPh sb="11" eb="12">
      <t>ア</t>
    </rPh>
    <rPh sb="15" eb="18">
      <t>ヘイキンガク</t>
    </rPh>
    <phoneticPr fontId="1"/>
  </si>
  <si>
    <t>前年度</t>
    <rPh sb="0" eb="3">
      <t>ゼンネンド</t>
    </rPh>
    <phoneticPr fontId="1"/>
  </si>
  <si>
    <t>当年度（　　月まで）</t>
    <rPh sb="0" eb="3">
      <t>トウネンド</t>
    </rPh>
    <rPh sb="6" eb="7">
      <t>ガツ</t>
    </rPh>
    <phoneticPr fontId="1"/>
  </si>
  <si>
    <t>　　　　　　　　　　　円</t>
    <rPh sb="11" eb="12">
      <t>エン</t>
    </rPh>
    <phoneticPr fontId="1"/>
  </si>
  <si>
    <t>②給食会議（食や食育について施設全体で検討する会議）の開催状況（前年度）</t>
    <rPh sb="1" eb="5">
      <t>キュウショクカイギ</t>
    </rPh>
    <rPh sb="6" eb="7">
      <t>ショク</t>
    </rPh>
    <rPh sb="8" eb="10">
      <t>ショクイク</t>
    </rPh>
    <rPh sb="14" eb="18">
      <t>シセツゼンタイ</t>
    </rPh>
    <rPh sb="19" eb="21">
      <t>ケントウ</t>
    </rPh>
    <rPh sb="23" eb="25">
      <t>カイギ</t>
    </rPh>
    <rPh sb="27" eb="31">
      <t>カイサイジョウキョウ</t>
    </rPh>
    <rPh sb="32" eb="35">
      <t>ゼンネンド</t>
    </rPh>
    <phoneticPr fontId="1"/>
  </si>
  <si>
    <t>・年間開催回数</t>
    <rPh sb="1" eb="7">
      <t>ネンカンカイサイカイスウ</t>
    </rPh>
    <phoneticPr fontId="1"/>
  </si>
  <si>
    <t>回</t>
    <rPh sb="0" eb="1">
      <t>カイ</t>
    </rPh>
    <phoneticPr fontId="1"/>
  </si>
  <si>
    <t>・議事録</t>
    <rPh sb="1" eb="4">
      <t>ギジロク</t>
    </rPh>
    <phoneticPr fontId="1"/>
  </si>
  <si>
    <t>・構成員</t>
    <rPh sb="1" eb="4">
      <t>コウセイイン</t>
    </rPh>
    <phoneticPr fontId="1"/>
  </si>
  <si>
    <t>・主な内容</t>
    <rPh sb="1" eb="2">
      <t>オモ</t>
    </rPh>
    <rPh sb="3" eb="5">
      <t>ナイヨウ</t>
    </rPh>
    <phoneticPr fontId="1"/>
  </si>
  <si>
    <t>※給食を連携園等から搬入している場合、連携園と給食に関する打ち合わせの実施状況</t>
    <rPh sb="1" eb="3">
      <t>キュウショク</t>
    </rPh>
    <rPh sb="4" eb="7">
      <t>レンケイエン</t>
    </rPh>
    <rPh sb="7" eb="8">
      <t>トウ</t>
    </rPh>
    <rPh sb="10" eb="12">
      <t>ハンニュウ</t>
    </rPh>
    <rPh sb="16" eb="18">
      <t>バアイ</t>
    </rPh>
    <rPh sb="19" eb="22">
      <t>レンケイエン</t>
    </rPh>
    <rPh sb="23" eb="25">
      <t>キュウショク</t>
    </rPh>
    <rPh sb="26" eb="27">
      <t>カン</t>
    </rPh>
    <rPh sb="29" eb="30">
      <t>ウ</t>
    </rPh>
    <rPh sb="31" eb="32">
      <t>ア</t>
    </rPh>
    <rPh sb="35" eb="39">
      <t>ジッシジョウキョウ</t>
    </rPh>
    <phoneticPr fontId="1"/>
  </si>
  <si>
    <t>③給食時間（昼食以外は開始時間を記載、搬入している場合は搬入時間も記載）</t>
    <rPh sb="1" eb="5">
      <t>キュウショクジカン</t>
    </rPh>
    <rPh sb="6" eb="10">
      <t>チュウショクイガイ</t>
    </rPh>
    <rPh sb="11" eb="15">
      <t>カイシジカン</t>
    </rPh>
    <rPh sb="16" eb="18">
      <t>キサイ</t>
    </rPh>
    <rPh sb="19" eb="21">
      <t>ハンニュウ</t>
    </rPh>
    <rPh sb="25" eb="27">
      <t>バアイ</t>
    </rPh>
    <rPh sb="28" eb="32">
      <t>ハンニュウジカン</t>
    </rPh>
    <rPh sb="33" eb="35">
      <t>キサイ</t>
    </rPh>
    <phoneticPr fontId="1"/>
  </si>
  <si>
    <t>食事開始時間</t>
    <rPh sb="0" eb="6">
      <t>ショクジカイシジカン</t>
    </rPh>
    <phoneticPr fontId="1"/>
  </si>
  <si>
    <t>午前おやつ</t>
    <rPh sb="0" eb="2">
      <t>ゴゼン</t>
    </rPh>
    <phoneticPr fontId="1"/>
  </si>
  <si>
    <t>昼食</t>
    <rPh sb="0" eb="2">
      <t>チュウショク</t>
    </rPh>
    <phoneticPr fontId="1"/>
  </si>
  <si>
    <t>午後おやつ</t>
    <rPh sb="0" eb="2">
      <t>ゴゴ</t>
    </rPh>
    <phoneticPr fontId="1"/>
  </si>
  <si>
    <t>延長</t>
    <rPh sb="0" eb="2">
      <t>エンチョウ</t>
    </rPh>
    <phoneticPr fontId="1"/>
  </si>
  <si>
    <t>搬入時間</t>
    <rPh sb="0" eb="4">
      <t>ハンニュウジカン</t>
    </rPh>
    <phoneticPr fontId="1"/>
  </si>
  <si>
    <t>３歳未満児</t>
    <rPh sb="1" eb="2">
      <t>サイ</t>
    </rPh>
    <rPh sb="2" eb="5">
      <t>ミマンジ</t>
    </rPh>
    <phoneticPr fontId="1"/>
  </si>
  <si>
    <t>完了食</t>
    <rPh sb="0" eb="3">
      <t>カンリョウショク</t>
    </rPh>
    <phoneticPr fontId="1"/>
  </si>
  <si>
    <t>：</t>
    <phoneticPr fontId="1"/>
  </si>
  <si>
    <t>：　　～　　：</t>
    <phoneticPr fontId="1"/>
  </si>
  <si>
    <t>④検食の状況</t>
    <rPh sb="1" eb="3">
      <t>ケンショク</t>
    </rPh>
    <rPh sb="4" eb="6">
      <t>ジョウキョウ</t>
    </rPh>
    <phoneticPr fontId="1"/>
  </si>
  <si>
    <t>検食時間</t>
    <rPh sb="0" eb="4">
      <t>ケンショクジカン</t>
    </rPh>
    <phoneticPr fontId="1"/>
  </si>
  <si>
    <t>検食担当者職種名</t>
    <rPh sb="0" eb="5">
      <t>ケンショクタントウシャ</t>
    </rPh>
    <rPh sb="5" eb="8">
      <t>ショクシュメイ</t>
    </rPh>
    <phoneticPr fontId="1"/>
  </si>
  <si>
    <t>上記検食者不在時</t>
    <rPh sb="0" eb="5">
      <t>ジョウキケンショクシャ</t>
    </rPh>
    <rPh sb="5" eb="8">
      <t>フザイジ</t>
    </rPh>
    <phoneticPr fontId="1"/>
  </si>
  <si>
    <t>検食記録</t>
    <rPh sb="0" eb="4">
      <t>ケンショクキロク</t>
    </rPh>
    <phoneticPr fontId="1"/>
  </si>
  <si>
    <t>⑤食材の使用状況</t>
    <rPh sb="1" eb="3">
      <t>ショクザイ</t>
    </rPh>
    <rPh sb="4" eb="8">
      <t>シヨウジョウキョウ</t>
    </rPh>
    <phoneticPr fontId="1"/>
  </si>
  <si>
    <t>全く使用しない食材には「×」、あまり使用しないようにしている食材には「△」、
特に使用制限を設けていない食材には「○」をつけてください。（下記の一覧にないもので、「×」「△」がある場合は、追記してください。）</t>
    <phoneticPr fontId="1"/>
  </si>
  <si>
    <t>動物性油脂</t>
    <rPh sb="0" eb="5">
      <t>ドウブツセイユシ</t>
    </rPh>
    <phoneticPr fontId="1"/>
  </si>
  <si>
    <t>パン類</t>
    <rPh sb="2" eb="3">
      <t>ルイ</t>
    </rPh>
    <phoneticPr fontId="1"/>
  </si>
  <si>
    <t>植物性油脂</t>
    <rPh sb="0" eb="3">
      <t>ショクブツセイ</t>
    </rPh>
    <rPh sb="3" eb="5">
      <t>ユシ</t>
    </rPh>
    <phoneticPr fontId="1"/>
  </si>
  <si>
    <t>獣鳥肉類</t>
    <rPh sb="0" eb="1">
      <t>ケモノ</t>
    </rPh>
    <rPh sb="1" eb="2">
      <t>トリ</t>
    </rPh>
    <rPh sb="2" eb="4">
      <t>ニクルイ</t>
    </rPh>
    <phoneticPr fontId="1"/>
  </si>
  <si>
    <t>脱脂粉乳</t>
    <rPh sb="0" eb="4">
      <t>ダッシフンニュウ</t>
    </rPh>
    <phoneticPr fontId="1"/>
  </si>
  <si>
    <t>麺類</t>
    <rPh sb="0" eb="2">
      <t>メンルイ</t>
    </rPh>
    <phoneticPr fontId="1"/>
  </si>
  <si>
    <t>魚介練製品</t>
    <rPh sb="0" eb="3">
      <t>ギョカイネ</t>
    </rPh>
    <rPh sb="3" eb="5">
      <t>セイヒン</t>
    </rPh>
    <phoneticPr fontId="1"/>
  </si>
  <si>
    <t>肉加工品</t>
    <rPh sb="0" eb="4">
      <t>ニクカコウヒン</t>
    </rPh>
    <phoneticPr fontId="1"/>
  </si>
  <si>
    <t>他乳製品</t>
    <rPh sb="0" eb="1">
      <t>ホカ</t>
    </rPh>
    <rPh sb="1" eb="4">
      <t>ニュウセイヒン</t>
    </rPh>
    <phoneticPr fontId="1"/>
  </si>
  <si>
    <t>卵類</t>
    <rPh sb="0" eb="2">
      <t>タマゴルイ</t>
    </rPh>
    <phoneticPr fontId="1"/>
  </si>
  <si>
    <t>牛乳</t>
    <rPh sb="0" eb="2">
      <t>ギュウニュウ</t>
    </rPh>
    <phoneticPr fontId="1"/>
  </si>
  <si>
    <t>・整備している書類：</t>
    <rPh sb="1" eb="3">
      <t>セイビ</t>
    </rPh>
    <rPh sb="7" eb="9">
      <t>ショルイ</t>
    </rPh>
    <phoneticPr fontId="1"/>
  </si>
  <si>
    <t>・除去の基本方針：</t>
    <rPh sb="1" eb="3">
      <t>ジョキョ</t>
    </rPh>
    <rPh sb="4" eb="8">
      <t>キホンホウシン</t>
    </rPh>
    <phoneticPr fontId="1"/>
  </si>
  <si>
    <t>・代替食提供状況：</t>
    <rPh sb="1" eb="8">
      <t>ダイタイショクテイキョウジョウキョウ</t>
    </rPh>
    <phoneticPr fontId="1"/>
  </si>
  <si>
    <t>・食物アレルギーに関するマニュアル作成：</t>
    <rPh sb="1" eb="3">
      <t>ショクモツ</t>
    </rPh>
    <rPh sb="9" eb="10">
      <t>カン</t>
    </rPh>
    <rPh sb="17" eb="19">
      <t>サクセイ</t>
    </rPh>
    <phoneticPr fontId="1"/>
  </si>
  <si>
    <t>※「運営管理の手引き」以外に自園で作成しているマニュアル</t>
    <rPh sb="2" eb="6">
      <t>ウンエイカンリ</t>
    </rPh>
    <rPh sb="7" eb="9">
      <t>テビ</t>
    </rPh>
    <rPh sb="11" eb="13">
      <t>イガイ</t>
    </rPh>
    <rPh sb="14" eb="15">
      <t>ジ</t>
    </rPh>
    <rPh sb="15" eb="16">
      <t>エン</t>
    </rPh>
    <rPh sb="17" eb="19">
      <t>サクセイ</t>
    </rPh>
    <phoneticPr fontId="1"/>
  </si>
  <si>
    <t>回/年</t>
    <rPh sb="0" eb="1">
      <t>カイ</t>
    </rPh>
    <rPh sb="2" eb="3">
      <t>ネン</t>
    </rPh>
    <phoneticPr fontId="1"/>
  </si>
  <si>
    <t>実施日</t>
    <rPh sb="0" eb="3">
      <t>ジッシビ</t>
    </rPh>
    <phoneticPr fontId="1"/>
  </si>
  <si>
    <t>実施回数</t>
    <rPh sb="0" eb="4">
      <t>ジッシカイスウ</t>
    </rPh>
    <phoneticPr fontId="1"/>
  </si>
  <si>
    <t>対象者：</t>
    <rPh sb="0" eb="2">
      <t>タイショウ</t>
    </rPh>
    <rPh sb="2" eb="3">
      <t>シャ</t>
    </rPh>
    <phoneticPr fontId="1"/>
  </si>
  <si>
    <t>材料の区分：</t>
    <rPh sb="0" eb="2">
      <t>ザイリョウ</t>
    </rPh>
    <rPh sb="3" eb="5">
      <t>クブン</t>
    </rPh>
    <phoneticPr fontId="1"/>
  </si>
  <si>
    <t>（５）衛生管理の状況</t>
    <rPh sb="3" eb="7">
      <t>エイセイカンリ</t>
    </rPh>
    <rPh sb="8" eb="10">
      <t>ジョウキョウ</t>
    </rPh>
    <phoneticPr fontId="1"/>
  </si>
  <si>
    <t>※実際に自園で行っている項目のみ記載してください。（連携園等</t>
    <rPh sb="1" eb="3">
      <t>ジッサイ</t>
    </rPh>
    <rPh sb="4" eb="5">
      <t>ジ</t>
    </rPh>
    <rPh sb="5" eb="6">
      <t>エン</t>
    </rPh>
    <rPh sb="7" eb="8">
      <t>オコナ</t>
    </rPh>
    <rPh sb="12" eb="14">
      <t>コウモク</t>
    </rPh>
    <rPh sb="16" eb="18">
      <t>キサイ</t>
    </rPh>
    <rPh sb="26" eb="28">
      <t>レンケイ</t>
    </rPh>
    <rPh sb="28" eb="29">
      <t>エン</t>
    </rPh>
    <rPh sb="29" eb="30">
      <t>トウ</t>
    </rPh>
    <phoneticPr fontId="1"/>
  </si>
  <si>
    <t>※残留塩素は水道直結の場合不要</t>
    <rPh sb="1" eb="5">
      <t>ザンリュウエンソ</t>
    </rPh>
    <rPh sb="6" eb="10">
      <t>スイドウチョッケツ</t>
    </rPh>
    <rPh sb="11" eb="15">
      <t>バアイフヨウ</t>
    </rPh>
    <phoneticPr fontId="1"/>
  </si>
  <si>
    <t>・職員が直接購入するもの：</t>
    <rPh sb="1" eb="3">
      <t>ショクイン</t>
    </rPh>
    <rPh sb="4" eb="8">
      <t>チョクセツコウニュウ</t>
    </rPh>
    <phoneticPr fontId="1"/>
  </si>
  <si>
    <t>・納入業者が実施する食品衛生検査成績書等の収集と保管</t>
    <rPh sb="1" eb="5">
      <t>ノウニュウギョウシャ</t>
    </rPh>
    <rPh sb="6" eb="8">
      <t>ジッシ</t>
    </rPh>
    <rPh sb="10" eb="19">
      <t>ショクヒンエイセイケンサセイセキショ</t>
    </rPh>
    <rPh sb="19" eb="20">
      <t>トウ</t>
    </rPh>
    <rPh sb="21" eb="23">
      <t>シュウシュウ</t>
    </rPh>
    <rPh sb="24" eb="26">
      <t>ホカン</t>
    </rPh>
    <phoneticPr fontId="1"/>
  </si>
  <si>
    <t>　収集した成績書の検査年月を記載してください（同じ年度に複数収集している場合は、年度の最後に収集した成績書について記載してください）。使用していない食材については「使用なし」と記載してください。</t>
    <phoneticPr fontId="1"/>
  </si>
  <si>
    <t>前年度</t>
    <rPh sb="0" eb="3">
      <t>ゼンネンド</t>
    </rPh>
    <phoneticPr fontId="1"/>
  </si>
  <si>
    <t>当年度</t>
    <rPh sb="0" eb="3">
      <t>トウネンド</t>
    </rPh>
    <phoneticPr fontId="1"/>
  </si>
  <si>
    <t>肉</t>
    <rPh sb="0" eb="1">
      <t>ニク</t>
    </rPh>
    <phoneticPr fontId="1"/>
  </si>
  <si>
    <t>魚</t>
    <rPh sb="0" eb="1">
      <t>サカナ</t>
    </rPh>
    <phoneticPr fontId="1"/>
  </si>
  <si>
    <t>卵</t>
    <rPh sb="0" eb="1">
      <t>タマゴ</t>
    </rPh>
    <phoneticPr fontId="1"/>
  </si>
  <si>
    <t>牛乳</t>
    <rPh sb="0" eb="2">
      <t>ギュウニュウ</t>
    </rPh>
    <phoneticPr fontId="1"/>
  </si>
  <si>
    <t>乳製品</t>
    <rPh sb="0" eb="3">
      <t>ニュウセイヒン</t>
    </rPh>
    <phoneticPr fontId="1"/>
  </si>
  <si>
    <t>豆腐</t>
    <rPh sb="0" eb="2">
      <t>トウフ</t>
    </rPh>
    <phoneticPr fontId="1"/>
  </si>
  <si>
    <t>練製品</t>
    <rPh sb="0" eb="1">
      <t>ネ</t>
    </rPh>
    <rPh sb="1" eb="3">
      <t>セイヒン</t>
    </rPh>
    <phoneticPr fontId="1"/>
  </si>
  <si>
    <t>　記録場所：</t>
    <rPh sb="1" eb="5">
      <t>キロクバショ</t>
    </rPh>
    <phoneticPr fontId="1"/>
  </si>
  <si>
    <t>・とりまとめ等担当者：</t>
    <rPh sb="6" eb="7">
      <t>トウ</t>
    </rPh>
    <rPh sb="7" eb="10">
      <t>タントウシャ</t>
    </rPh>
    <phoneticPr fontId="1"/>
  </si>
  <si>
    <t>・検査項目：</t>
    <rPh sb="1" eb="5">
      <t>ケンサコウモク</t>
    </rPh>
    <phoneticPr fontId="1"/>
  </si>
  <si>
    <t>　陽性者が判明した月は、その報告日を○で囲んでください。</t>
    <phoneticPr fontId="1"/>
  </si>
  <si>
    <t>・陽性者が判明した時の対応方針</t>
    <rPh sb="1" eb="4">
      <t>ヨウセイシャ</t>
    </rPh>
    <rPh sb="5" eb="7">
      <t>ハンメイ</t>
    </rPh>
    <rPh sb="9" eb="10">
      <t>トキ</t>
    </rPh>
    <rPh sb="11" eb="15">
      <t>タイオウホウシン</t>
    </rPh>
    <phoneticPr fontId="1"/>
  </si>
  <si>
    <t>⑥消毒等について</t>
    <rPh sb="1" eb="4">
      <t>ショウドクトウ</t>
    </rPh>
    <phoneticPr fontId="1"/>
  </si>
  <si>
    <t>対象</t>
    <rPh sb="0" eb="2">
      <t>タイショウ</t>
    </rPh>
    <phoneticPr fontId="1"/>
  </si>
  <si>
    <t>手指</t>
    <rPh sb="0" eb="2">
      <t>テユビ</t>
    </rPh>
    <phoneticPr fontId="1"/>
  </si>
  <si>
    <t>調理台</t>
    <rPh sb="0" eb="3">
      <t>チョウリダイ</t>
    </rPh>
    <phoneticPr fontId="1"/>
  </si>
  <si>
    <t>シンク</t>
    <phoneticPr fontId="1"/>
  </si>
  <si>
    <t>床</t>
    <rPh sb="0" eb="1">
      <t>ユカ</t>
    </rPh>
    <phoneticPr fontId="1"/>
  </si>
  <si>
    <t>まな板</t>
    <rPh sb="2" eb="3">
      <t>イタ</t>
    </rPh>
    <phoneticPr fontId="1"/>
  </si>
  <si>
    <t>消毒方法（薬剤や機器の名称等）</t>
    <rPh sb="0" eb="4">
      <t>ショウドクホウホウ</t>
    </rPh>
    <rPh sb="5" eb="7">
      <t>ヤクザイ</t>
    </rPh>
    <rPh sb="8" eb="10">
      <t>キキ</t>
    </rPh>
    <rPh sb="11" eb="14">
      <t>メイショウトウ</t>
    </rPh>
    <phoneticPr fontId="1"/>
  </si>
  <si>
    <t>包丁</t>
    <rPh sb="0" eb="2">
      <t>ホウチョウ</t>
    </rPh>
    <phoneticPr fontId="1"/>
  </si>
  <si>
    <t>ふきん</t>
    <phoneticPr fontId="1"/>
  </si>
  <si>
    <t>爪ブラシ</t>
    <rPh sb="0" eb="1">
      <t>ツメ</t>
    </rPh>
    <phoneticPr fontId="1"/>
  </si>
  <si>
    <t>生野菜・果物</t>
    <rPh sb="0" eb="3">
      <t>ナマヤサイ</t>
    </rPh>
    <rPh sb="4" eb="6">
      <t>クダモノ</t>
    </rPh>
    <phoneticPr fontId="1"/>
  </si>
  <si>
    <t>哺乳瓶</t>
    <rPh sb="0" eb="3">
      <t>ホニュウビン</t>
    </rPh>
    <phoneticPr fontId="1"/>
  </si>
  <si>
    <t>食器</t>
    <rPh sb="0" eb="2">
      <t>ショッキ</t>
    </rPh>
    <phoneticPr fontId="1"/>
  </si>
  <si>
    <t>※１　調理室内と調理室外（廊下や保育室）を行き来する配膳ワゴンの足回りの消毒について。使用していない場合は「使用なし」と記載してください。</t>
    <phoneticPr fontId="1"/>
  </si>
  <si>
    <t>・調理従事者が使用するトイレの状況および清掃・消毒</t>
    <rPh sb="1" eb="6">
      <t>チョウリジュウジシャ</t>
    </rPh>
    <rPh sb="7" eb="9">
      <t>シヨウ</t>
    </rPh>
    <rPh sb="15" eb="17">
      <t>ジョウキョウ</t>
    </rPh>
    <rPh sb="20" eb="22">
      <t>セイソウ</t>
    </rPh>
    <rPh sb="23" eb="25">
      <t>ショウドク</t>
    </rPh>
    <phoneticPr fontId="1"/>
  </si>
  <si>
    <t>使用するトイレ：</t>
    <rPh sb="0" eb="2">
      <t>シヨウ</t>
    </rPh>
    <phoneticPr fontId="1"/>
  </si>
  <si>
    <t>清掃・消毒</t>
    <phoneticPr fontId="1"/>
  </si>
  <si>
    <t>（　　　　　　　　　　　　　　　）</t>
    <phoneticPr fontId="1"/>
  </si>
  <si>
    <t>運搬方法</t>
    <rPh sb="0" eb="4">
      <t>ウンパンホウホウ</t>
    </rPh>
    <phoneticPr fontId="1"/>
  </si>
  <si>
    <t>運搬中の温度管理の方法</t>
    <rPh sb="0" eb="2">
      <t>ウンパン</t>
    </rPh>
    <rPh sb="2" eb="11">
      <t>チュウノオンドカンリノホウホウ</t>
    </rPh>
    <phoneticPr fontId="1"/>
  </si>
  <si>
    <t>担当者（所属施設と職名）：</t>
    <rPh sb="0" eb="3">
      <t>タントウシャ</t>
    </rPh>
    <rPh sb="4" eb="8">
      <t>ショゾクシセツ</t>
    </rPh>
    <rPh sb="9" eb="11">
      <t>ショクメイ</t>
    </rPh>
    <phoneticPr fontId="1"/>
  </si>
  <si>
    <t>温かいもの：</t>
    <rPh sb="0" eb="1">
      <t>アタタ</t>
    </rPh>
    <phoneticPr fontId="1"/>
  </si>
  <si>
    <t>冷たいもの：</t>
    <rPh sb="0" eb="1">
      <t>ツメ</t>
    </rPh>
    <phoneticPr fontId="1"/>
  </si>
  <si>
    <t>（６）食育活動について（前年度の主な実績）</t>
    <rPh sb="3" eb="8">
      <t>ショクイク</t>
    </rPh>
    <rPh sb="12" eb="15">
      <t>ゼンネンド</t>
    </rPh>
    <rPh sb="16" eb="17">
      <t>オモ</t>
    </rPh>
    <rPh sb="18" eb="20">
      <t>ジッセキ</t>
    </rPh>
    <phoneticPr fontId="1"/>
  </si>
  <si>
    <t>主な内容</t>
    <rPh sb="0" eb="1">
      <t>オモ</t>
    </rPh>
    <rPh sb="2" eb="4">
      <t>ナイヨウ</t>
    </rPh>
    <phoneticPr fontId="1"/>
  </si>
  <si>
    <t>対象者</t>
    <rPh sb="0" eb="3">
      <t>タイショウシャ</t>
    </rPh>
    <phoneticPr fontId="1"/>
  </si>
  <si>
    <t>担当者（職名）</t>
    <phoneticPr fontId="1"/>
  </si>
  <si>
    <t>実施回数・頻度</t>
    <rPh sb="0" eb="4">
      <t>ジッシカイスウ</t>
    </rPh>
    <rPh sb="5" eb="7">
      <t>ヒンド</t>
    </rPh>
    <phoneticPr fontId="1"/>
  </si>
  <si>
    <t>（７）調理業務従事職員の状況</t>
    <rPh sb="3" eb="11">
      <t>チョウリギョウムジュウジショクイン</t>
    </rPh>
    <rPh sb="12" eb="14">
      <t>ジョウキョウ</t>
    </rPh>
    <phoneticPr fontId="1"/>
  </si>
  <si>
    <t>氏名</t>
    <rPh sb="0" eb="2">
      <t>シメイ</t>
    </rPh>
    <phoneticPr fontId="1"/>
  </si>
  <si>
    <t>資格</t>
    <rPh sb="0" eb="2">
      <t>シカク</t>
    </rPh>
    <phoneticPr fontId="1"/>
  </si>
  <si>
    <t>管理・栄養・調理・なし</t>
    <rPh sb="0" eb="2">
      <t>カンリ</t>
    </rPh>
    <rPh sb="3" eb="5">
      <t>エイヨウ</t>
    </rPh>
    <rPh sb="6" eb="8">
      <t>チョウリ</t>
    </rPh>
    <phoneticPr fontId="1"/>
  </si>
  <si>
    <t>（８）給食や食品衛生に関する研修参加の実績（前年度の主な実績）</t>
    <phoneticPr fontId="1"/>
  </si>
  <si>
    <t>食材</t>
    <rPh sb="0" eb="2">
      <t>ショクザイ</t>
    </rPh>
    <phoneticPr fontId="1"/>
  </si>
  <si>
    <t>対応※</t>
    <rPh sb="0" eb="2">
      <t>タイオウ</t>
    </rPh>
    <phoneticPr fontId="1"/>
  </si>
  <si>
    <t>対応</t>
    <rPh sb="0" eb="2">
      <t>タイオウ</t>
    </rPh>
    <phoneticPr fontId="1"/>
  </si>
  <si>
    <t>硬い豆
ナッツ類</t>
    <rPh sb="0" eb="1">
      <t>カタ</t>
    </rPh>
    <rPh sb="2" eb="3">
      <t>マメ</t>
    </rPh>
    <rPh sb="7" eb="8">
      <t>ルイ</t>
    </rPh>
    <phoneticPr fontId="1"/>
  </si>
  <si>
    <t>12　新規採用職員の採用前の腸内細菌検査実施状況（前年度・当年度）</t>
    <rPh sb="3" eb="9">
      <t>シンキサイヨウショクイン</t>
    </rPh>
    <rPh sb="10" eb="13">
      <t>サイヨウマエ</t>
    </rPh>
    <rPh sb="14" eb="20">
      <t>チョウナイサイキンケンサ</t>
    </rPh>
    <rPh sb="20" eb="24">
      <t>ジッシジョウキョウ</t>
    </rPh>
    <rPh sb="25" eb="28">
      <t>ゼンネンド</t>
    </rPh>
    <rPh sb="29" eb="32">
      <t>トウネンド</t>
    </rPh>
    <phoneticPr fontId="1"/>
  </si>
  <si>
    <t>・職種欄には、①調理②乳児担当③その他から選び番号を記載してください。</t>
    <rPh sb="1" eb="3">
      <t>ショクシュ</t>
    </rPh>
    <rPh sb="3" eb="4">
      <t>ラン</t>
    </rPh>
    <rPh sb="8" eb="10">
      <t>チョウリ</t>
    </rPh>
    <rPh sb="11" eb="15">
      <t>ニュウジタントウ</t>
    </rPh>
    <rPh sb="18" eb="19">
      <t>タ</t>
    </rPh>
    <rPh sb="21" eb="22">
      <t>エラ</t>
    </rPh>
    <rPh sb="23" eb="25">
      <t>バンゴウ</t>
    </rPh>
    <rPh sb="26" eb="28">
      <t>キサイ</t>
    </rPh>
    <phoneticPr fontId="1"/>
  </si>
  <si>
    <t>（清掃、駐車場、運転のみに従事する職員については記載不要です。）</t>
    <rPh sb="1" eb="3">
      <t>セイソウ</t>
    </rPh>
    <rPh sb="4" eb="7">
      <t>チュウシャジョウ</t>
    </rPh>
    <rPh sb="8" eb="10">
      <t>ウンテン</t>
    </rPh>
    <rPh sb="13" eb="15">
      <t>ジュウジ</t>
    </rPh>
    <rPh sb="17" eb="19">
      <t>ショクイン</t>
    </rPh>
    <rPh sb="24" eb="28">
      <t>キサイフヨウ</t>
    </rPh>
    <phoneticPr fontId="1"/>
  </si>
  <si>
    <t>・非常勤、パート、派遣等に関わらず、記載してください。</t>
    <rPh sb="1" eb="4">
      <t>ヒジョウキン</t>
    </rPh>
    <rPh sb="9" eb="12">
      <t>ハケントウ</t>
    </rPh>
    <rPh sb="13" eb="14">
      <t>カカ</t>
    </rPh>
    <rPh sb="18" eb="20">
      <t>キサイ</t>
    </rPh>
    <phoneticPr fontId="1"/>
  </si>
  <si>
    <t>職種</t>
    <rPh sb="0" eb="2">
      <t>ショクシュ</t>
    </rPh>
    <phoneticPr fontId="1"/>
  </si>
  <si>
    <t>勤務開始日</t>
    <rPh sb="0" eb="2">
      <t>キンム</t>
    </rPh>
    <rPh sb="2" eb="5">
      <t>カイシビ</t>
    </rPh>
    <phoneticPr fontId="1"/>
  </si>
  <si>
    <t>結果報告年月日</t>
    <rPh sb="0" eb="7">
      <t>ケッカホウコクネンガッピ</t>
    </rPh>
    <phoneticPr fontId="1"/>
  </si>
  <si>
    <t>検査項目</t>
    <rPh sb="0" eb="4">
      <t>ケンサコウモク</t>
    </rPh>
    <phoneticPr fontId="1"/>
  </si>
  <si>
    <t>赤痢・サルモネラ・腸管出血性大腸菌</t>
    <rPh sb="0" eb="2">
      <t>セキリ</t>
    </rPh>
    <rPh sb="9" eb="17">
      <t>チョウカンシュッケツセイダイチョウキン</t>
    </rPh>
    <phoneticPr fontId="1"/>
  </si>
  <si>
    <t>その他（　　　　　　　　）</t>
    <rPh sb="2" eb="3">
      <t>タ</t>
    </rPh>
    <phoneticPr fontId="1"/>
  </si>
  <si>
    <t>13　保育について</t>
    <rPh sb="3" eb="5">
      <t>ホイク</t>
    </rPh>
    <phoneticPr fontId="1"/>
  </si>
  <si>
    <t>　※施設で作成している年間行事実施表があればそれを添付してください。</t>
    <rPh sb="2" eb="4">
      <t>シセツ</t>
    </rPh>
    <rPh sb="5" eb="7">
      <t>サクセイ</t>
    </rPh>
    <rPh sb="11" eb="17">
      <t>ネンカンギョウジジッシ</t>
    </rPh>
    <rPh sb="17" eb="18">
      <t>ヒョウ</t>
    </rPh>
    <rPh sb="25" eb="27">
      <t>テンプ</t>
    </rPh>
    <phoneticPr fontId="1"/>
  </si>
  <si>
    <t>　　（添付した場合は下記の表は記入する必要はありません。）</t>
    <rPh sb="3" eb="5">
      <t>テンプ</t>
    </rPh>
    <rPh sb="7" eb="9">
      <t>バアイ</t>
    </rPh>
    <rPh sb="10" eb="12">
      <t>カキ</t>
    </rPh>
    <rPh sb="13" eb="14">
      <t>ヒョウ</t>
    </rPh>
    <rPh sb="15" eb="17">
      <t>キニュウ</t>
    </rPh>
    <rPh sb="19" eb="21">
      <t>ヒツヨウ</t>
    </rPh>
    <phoneticPr fontId="1"/>
  </si>
  <si>
    <t>月</t>
    <rPh sb="0" eb="1">
      <t>ツキ</t>
    </rPh>
    <phoneticPr fontId="1"/>
  </si>
  <si>
    <t>行事計画</t>
    <rPh sb="0" eb="4">
      <t>ギョウジケイカク</t>
    </rPh>
    <phoneticPr fontId="1"/>
  </si>
  <si>
    <t>（２）保護者・地域との連携について</t>
    <rPh sb="3" eb="6">
      <t>ホゴシャ</t>
    </rPh>
    <rPh sb="7" eb="9">
      <t>チイキ</t>
    </rPh>
    <rPh sb="11" eb="13">
      <t>レンケイ</t>
    </rPh>
    <phoneticPr fontId="1"/>
  </si>
  <si>
    <t>ア　保護者との連携</t>
    <rPh sb="2" eb="5">
      <t>ホゴシャ</t>
    </rPh>
    <rPh sb="7" eb="9">
      <t>レンケイ</t>
    </rPh>
    <phoneticPr fontId="1"/>
  </si>
  <si>
    <t>・園だより</t>
    <rPh sb="1" eb="2">
      <t>エン</t>
    </rPh>
    <phoneticPr fontId="1"/>
  </si>
  <si>
    <t>・クラスだより</t>
    <phoneticPr fontId="1"/>
  </si>
  <si>
    <t>・連絡帳</t>
    <rPh sb="1" eb="4">
      <t>レンラクチョウ</t>
    </rPh>
    <phoneticPr fontId="1"/>
  </si>
  <si>
    <t>　又は連絡用アプリ</t>
    <rPh sb="1" eb="2">
      <t>マタ</t>
    </rPh>
    <rPh sb="3" eb="6">
      <t>レンラクヨウ</t>
    </rPh>
    <phoneticPr fontId="1"/>
  </si>
  <si>
    <t>・保育参観</t>
    <rPh sb="1" eb="5">
      <t>ホイクサンカン</t>
    </rPh>
    <phoneticPr fontId="1"/>
  </si>
  <si>
    <t>・保護者会</t>
    <rPh sb="1" eb="5">
      <t>ホゴシャカイ</t>
    </rPh>
    <phoneticPr fontId="1"/>
  </si>
  <si>
    <t>イ　地域との連携</t>
    <rPh sb="2" eb="4">
      <t>チイキ</t>
    </rPh>
    <rPh sb="6" eb="8">
      <t>レンケイ</t>
    </rPh>
    <phoneticPr fontId="1"/>
  </si>
  <si>
    <t>・地域との連携及び交流先（例　中学校職場体験、小学校との交流）</t>
    <rPh sb="1" eb="3">
      <t>チイキ</t>
    </rPh>
    <rPh sb="5" eb="8">
      <t>レンケイオヨ</t>
    </rPh>
    <rPh sb="9" eb="12">
      <t>コウリュウサキ</t>
    </rPh>
    <rPh sb="13" eb="14">
      <t>レイ</t>
    </rPh>
    <rPh sb="15" eb="22">
      <t>チュウガッコウショクバタイケン</t>
    </rPh>
    <rPh sb="23" eb="26">
      <t>ショウガッコウ</t>
    </rPh>
    <rPh sb="28" eb="30">
      <t>コウリュウ</t>
    </rPh>
    <phoneticPr fontId="1"/>
  </si>
  <si>
    <t>・地域における子育て支援の内容（例　公民館子育てサロン、見学時の子育て相談）</t>
    <rPh sb="1" eb="3">
      <t>チイキ</t>
    </rPh>
    <rPh sb="7" eb="9">
      <t>コソダ</t>
    </rPh>
    <rPh sb="10" eb="12">
      <t>シエン</t>
    </rPh>
    <rPh sb="13" eb="15">
      <t>ナイヨウ</t>
    </rPh>
    <rPh sb="16" eb="17">
      <t>レイ</t>
    </rPh>
    <rPh sb="18" eb="23">
      <t>コウミンカンコソダ</t>
    </rPh>
    <rPh sb="28" eb="31">
      <t>ケンガクジ</t>
    </rPh>
    <rPh sb="32" eb="34">
      <t>コソダ</t>
    </rPh>
    <rPh sb="35" eb="37">
      <t>ソウダン</t>
    </rPh>
    <phoneticPr fontId="1"/>
  </si>
  <si>
    <t>ウ　児童の出席確認</t>
    <rPh sb="2" eb="4">
      <t>ジドウ</t>
    </rPh>
    <rPh sb="5" eb="9">
      <t>シュッセキカクニン</t>
    </rPh>
    <phoneticPr fontId="1"/>
  </si>
  <si>
    <t>出席・欠席の人数確認</t>
    <rPh sb="0" eb="2">
      <t>シュッセキ</t>
    </rPh>
    <rPh sb="3" eb="5">
      <t>ケッセキ</t>
    </rPh>
    <rPh sb="6" eb="10">
      <t>ニンズウカクニン</t>
    </rPh>
    <phoneticPr fontId="1"/>
  </si>
  <si>
    <t>欠席連絡がない場合の対応</t>
    <rPh sb="0" eb="4">
      <t>ケッセキレンラク</t>
    </rPh>
    <rPh sb="7" eb="9">
      <t>バアイ</t>
    </rPh>
    <rPh sb="10" eb="12">
      <t>タイオウ</t>
    </rPh>
    <phoneticPr fontId="1"/>
  </si>
  <si>
    <t>子どもの通所は保護者が行う</t>
    <rPh sb="0" eb="1">
      <t>コ</t>
    </rPh>
    <rPh sb="4" eb="6">
      <t>ツウショ</t>
    </rPh>
    <rPh sb="7" eb="10">
      <t>ホゴシャ</t>
    </rPh>
    <rPh sb="11" eb="12">
      <t>オコナ</t>
    </rPh>
    <phoneticPr fontId="1"/>
  </si>
  <si>
    <t>保護者への徹底</t>
    <rPh sb="0" eb="3">
      <t>ホゴシャ</t>
    </rPh>
    <rPh sb="5" eb="7">
      <t>テッテイ</t>
    </rPh>
    <phoneticPr fontId="1"/>
  </si>
  <si>
    <t>確認する時間（　　時　　分頃）</t>
    <phoneticPr fontId="1"/>
  </si>
  <si>
    <t>代理者による送迎時の確認</t>
    <rPh sb="0" eb="3">
      <t>ダイリシャ</t>
    </rPh>
    <rPh sb="6" eb="9">
      <t>ソウゲイジ</t>
    </rPh>
    <rPh sb="10" eb="12">
      <t>カクニン</t>
    </rPh>
    <phoneticPr fontId="1"/>
  </si>
  <si>
    <t>（３）職員の資質向上</t>
    <rPh sb="3" eb="5">
      <t>ショクイン</t>
    </rPh>
    <rPh sb="6" eb="10">
      <t>シシツコウジョウ</t>
    </rPh>
    <phoneticPr fontId="1"/>
  </si>
  <si>
    <t>ア　職員会議</t>
    <rPh sb="2" eb="6">
      <t>ショクインカイギ</t>
    </rPh>
    <phoneticPr fontId="1"/>
  </si>
  <si>
    <t>　　会議録</t>
    <rPh sb="2" eb="5">
      <t>カイギロク</t>
    </rPh>
    <phoneticPr fontId="1"/>
  </si>
  <si>
    <t>月</t>
    <rPh sb="0" eb="1">
      <t>ツキ</t>
    </rPh>
    <phoneticPr fontId="1"/>
  </si>
  <si>
    <t>回</t>
    <rPh sb="0" eb="1">
      <t>カイ</t>
    </rPh>
    <phoneticPr fontId="1"/>
  </si>
  <si>
    <t>イ　その他の会議及び研修</t>
    <rPh sb="4" eb="5">
      <t>ホカ</t>
    </rPh>
    <rPh sb="6" eb="8">
      <t>カイギ</t>
    </rPh>
    <rPh sb="8" eb="9">
      <t>オヨ</t>
    </rPh>
    <rPh sb="10" eb="12">
      <t>ケンシュウ</t>
    </rPh>
    <phoneticPr fontId="1"/>
  </si>
  <si>
    <t>　　会議及び研修の記録</t>
    <rPh sb="2" eb="5">
      <t>カイギオヨ</t>
    </rPh>
    <rPh sb="6" eb="8">
      <t>ケンシュウ</t>
    </rPh>
    <rPh sb="9" eb="11">
      <t>キロク</t>
    </rPh>
    <phoneticPr fontId="1"/>
  </si>
  <si>
    <t>ウ　全職員（非常勤・賃金職員含む）での共通理解の図り方　（例　会議録を後日供覧）</t>
    <rPh sb="2" eb="5">
      <t>ゼンショクイン</t>
    </rPh>
    <rPh sb="6" eb="9">
      <t>ヒジョウキン</t>
    </rPh>
    <rPh sb="10" eb="14">
      <t>チンギンショクイン</t>
    </rPh>
    <rPh sb="14" eb="15">
      <t>フク</t>
    </rPh>
    <rPh sb="19" eb="23">
      <t>キョウツウリカイ</t>
    </rPh>
    <rPh sb="24" eb="25">
      <t>ハカ</t>
    </rPh>
    <rPh sb="26" eb="27">
      <t>カタ</t>
    </rPh>
    <rPh sb="29" eb="30">
      <t>レイ</t>
    </rPh>
    <rPh sb="31" eb="34">
      <t>カイギロク</t>
    </rPh>
    <rPh sb="35" eb="39">
      <t>ゴジツキョウラン</t>
    </rPh>
    <phoneticPr fontId="1"/>
  </si>
  <si>
    <t>エ　研修計画</t>
    <rPh sb="2" eb="6">
      <t>ケンシュウケイカク</t>
    </rPh>
    <phoneticPr fontId="1"/>
  </si>
  <si>
    <t>・園内の研修計画</t>
    <rPh sb="1" eb="3">
      <t>エンナイ</t>
    </rPh>
    <rPh sb="4" eb="8">
      <t>ケンシュウケイカク</t>
    </rPh>
    <phoneticPr fontId="1"/>
  </si>
  <si>
    <t>・園外の研修計画</t>
    <rPh sb="1" eb="2">
      <t>エン</t>
    </rPh>
    <rPh sb="2" eb="3">
      <t>ガイ</t>
    </rPh>
    <rPh sb="4" eb="6">
      <t>ケンシュウ</t>
    </rPh>
    <rPh sb="6" eb="8">
      <t>ケイカク</t>
    </rPh>
    <phoneticPr fontId="1"/>
  </si>
  <si>
    <t>オ　救急・救命研修</t>
    <rPh sb="2" eb="4">
      <t>キュウキュウ</t>
    </rPh>
    <rPh sb="5" eb="7">
      <t>キュウメイ</t>
    </rPh>
    <rPh sb="7" eb="9">
      <t>ケンシュウ</t>
    </rPh>
    <phoneticPr fontId="1"/>
  </si>
  <si>
    <t>救急・救命研修の受講</t>
    <rPh sb="0" eb="2">
      <t>キュウキュウ</t>
    </rPh>
    <rPh sb="3" eb="7">
      <t>キュウメイケンシュウ</t>
    </rPh>
    <rPh sb="8" eb="10">
      <t>ジュコウ</t>
    </rPh>
    <phoneticPr fontId="1"/>
  </si>
  <si>
    <t>園内での救急・救命訓練の実施</t>
    <rPh sb="0" eb="2">
      <t>エンナイ</t>
    </rPh>
    <rPh sb="4" eb="6">
      <t>キュウキュウ</t>
    </rPh>
    <rPh sb="7" eb="11">
      <t>キュウメイクンレン</t>
    </rPh>
    <rPh sb="12" eb="14">
      <t>ジッシ</t>
    </rPh>
    <phoneticPr fontId="1"/>
  </si>
  <si>
    <t>区分
種類</t>
    <rPh sb="0" eb="2">
      <t>クブン</t>
    </rPh>
    <rPh sb="3" eb="5">
      <t>シュルイ</t>
    </rPh>
    <phoneticPr fontId="1"/>
  </si>
  <si>
    <t>負担年額（円）</t>
    <rPh sb="0" eb="2">
      <t>フタン</t>
    </rPh>
    <rPh sb="2" eb="4">
      <t>ネンガク</t>
    </rPh>
    <rPh sb="5" eb="6">
      <t>エン</t>
    </rPh>
    <phoneticPr fontId="1"/>
  </si>
  <si>
    <t>本代</t>
    <rPh sb="0" eb="2">
      <t>ホンダイ</t>
    </rPh>
    <phoneticPr fontId="1"/>
  </si>
  <si>
    <t>特別保育</t>
    <rPh sb="0" eb="4">
      <t>トクベツホイク</t>
    </rPh>
    <phoneticPr fontId="1"/>
  </si>
  <si>
    <t>０歳児</t>
    <rPh sb="1" eb="3">
      <t>サイジ</t>
    </rPh>
    <phoneticPr fontId="1"/>
  </si>
  <si>
    <t>１歳児</t>
    <rPh sb="1" eb="3">
      <t>サイジ</t>
    </rPh>
    <phoneticPr fontId="1"/>
  </si>
  <si>
    <t>２歳児</t>
    <rPh sb="1" eb="3">
      <t>サイジ</t>
    </rPh>
    <phoneticPr fontId="1"/>
  </si>
  <si>
    <t>　歳児</t>
    <rPh sb="1" eb="3">
      <t>サイジ</t>
    </rPh>
    <phoneticPr fontId="1"/>
  </si>
  <si>
    <t>延長保育</t>
    <rPh sb="0" eb="4">
      <t>エンチョウホイク</t>
    </rPh>
    <phoneticPr fontId="1"/>
  </si>
  <si>
    <t>一時保育</t>
    <rPh sb="0" eb="4">
      <t>イチジホイク</t>
    </rPh>
    <phoneticPr fontId="1"/>
  </si>
  <si>
    <t>寝具類等</t>
    <rPh sb="0" eb="3">
      <t>シングルイ</t>
    </rPh>
    <rPh sb="3" eb="4">
      <t>トウ</t>
    </rPh>
    <phoneticPr fontId="1"/>
  </si>
  <si>
    <t>※１　各種保護者負担金の一覧表を添付しても可</t>
    <rPh sb="3" eb="11">
      <t>カクシュホゴシャフタンキン</t>
    </rPh>
    <rPh sb="12" eb="15">
      <t>イチランヒョウ</t>
    </rPh>
    <rPh sb="16" eb="18">
      <t>テンプ</t>
    </rPh>
    <rPh sb="21" eb="22">
      <t>カ</t>
    </rPh>
    <phoneticPr fontId="1"/>
  </si>
  <si>
    <t>②預金、預貯金、有価証券及び印鑑の管理は適正か。</t>
    <rPh sb="1" eb="3">
      <t>ヨキン</t>
    </rPh>
    <rPh sb="4" eb="7">
      <t>ヨチョキン</t>
    </rPh>
    <rPh sb="8" eb="12">
      <t>ユウカショウケン</t>
    </rPh>
    <rPh sb="12" eb="13">
      <t>オヨ</t>
    </rPh>
    <rPh sb="14" eb="16">
      <t>インカン</t>
    </rPh>
    <rPh sb="17" eb="19">
      <t>カンリ</t>
    </rPh>
    <rPh sb="20" eb="22">
      <t>テキセイ</t>
    </rPh>
    <phoneticPr fontId="1"/>
  </si>
  <si>
    <t>③法人名義のキャッシュカード・クレジットカードを保有している場合は管理は適正か。</t>
    <rPh sb="1" eb="5">
      <t>ホウジンメイギ</t>
    </rPh>
    <rPh sb="24" eb="26">
      <t>ホユウ</t>
    </rPh>
    <rPh sb="30" eb="32">
      <t>バアイ</t>
    </rPh>
    <rPh sb="33" eb="35">
      <t>カンリ</t>
    </rPh>
    <rPh sb="36" eb="38">
      <t>テキセイ</t>
    </rPh>
    <phoneticPr fontId="1"/>
  </si>
  <si>
    <t>④インターネットバンキングを利用している場合はパスワードの管理は適正か。</t>
    <rPh sb="14" eb="16">
      <t>リヨウ</t>
    </rPh>
    <rPh sb="20" eb="22">
      <t>バアイ</t>
    </rPh>
    <rPh sb="29" eb="31">
      <t>カンリ</t>
    </rPh>
    <rPh sb="32" eb="34">
      <t>テキセイ</t>
    </rPh>
    <phoneticPr fontId="1"/>
  </si>
  <si>
    <t>⑤インターネットバンキングを利用している場合は会計管理者の最終確認はなされているか。</t>
    <rPh sb="14" eb="16">
      <t>リヨウ</t>
    </rPh>
    <rPh sb="20" eb="22">
      <t>バアイ</t>
    </rPh>
    <rPh sb="23" eb="28">
      <t>カイケイカンリシャ</t>
    </rPh>
    <rPh sb="29" eb="33">
      <t>サイシュウカクニン</t>
    </rPh>
    <phoneticPr fontId="1"/>
  </si>
  <si>
    <t>⑥教材費等を簿外処理している場合、販売手数料は本部又は施設拠点（サービス）区分に収入計上しているか。</t>
    <rPh sb="1" eb="5">
      <t>キョウザイヒトウ</t>
    </rPh>
    <rPh sb="6" eb="8">
      <t>ボガイ</t>
    </rPh>
    <rPh sb="8" eb="10">
      <t>ショリ</t>
    </rPh>
    <rPh sb="14" eb="16">
      <t>バアイ</t>
    </rPh>
    <rPh sb="17" eb="19">
      <t>ハンバイ</t>
    </rPh>
    <rPh sb="19" eb="22">
      <t>テスウリョウ</t>
    </rPh>
    <rPh sb="23" eb="25">
      <t>ホンブ</t>
    </rPh>
    <rPh sb="25" eb="26">
      <t>マタ</t>
    </rPh>
    <rPh sb="27" eb="29">
      <t>シセツ</t>
    </rPh>
    <rPh sb="29" eb="31">
      <t>キョテン</t>
    </rPh>
    <rPh sb="37" eb="39">
      <t>クブン</t>
    </rPh>
    <rPh sb="40" eb="42">
      <t>シュウニュウ</t>
    </rPh>
    <rPh sb="42" eb="44">
      <t>ケイジョウ</t>
    </rPh>
    <phoneticPr fontId="1"/>
  </si>
  <si>
    <t>１　会計管理・経理事務の状況</t>
    <rPh sb="2" eb="6">
      <t>カイケイカンリ</t>
    </rPh>
    <rPh sb="7" eb="11">
      <t>ケイリジム</t>
    </rPh>
    <rPh sb="12" eb="14">
      <t>ジョウキョウ</t>
    </rPh>
    <phoneticPr fontId="1"/>
  </si>
  <si>
    <t>運営法人の種別（プルダウンから選択）</t>
    <rPh sb="0" eb="2">
      <t>ウンエイ</t>
    </rPh>
    <rPh sb="2" eb="4">
      <t>ホウジン</t>
    </rPh>
    <rPh sb="5" eb="7">
      <t>シュベツ</t>
    </rPh>
    <rPh sb="15" eb="17">
      <t>センタク</t>
    </rPh>
    <phoneticPr fontId="1"/>
  </si>
  <si>
    <t>徴収項目</t>
    <rPh sb="0" eb="4">
      <t>チョウシュウコウモク</t>
    </rPh>
    <phoneticPr fontId="1"/>
  </si>
  <si>
    <t>延長保育料（月極・単発）、一時保育料</t>
    <phoneticPr fontId="1"/>
  </si>
  <si>
    <t>決算額
※１</t>
    <rPh sb="0" eb="3">
      <t>ケッサンガク</t>
    </rPh>
    <phoneticPr fontId="1"/>
  </si>
  <si>
    <t>＝</t>
    <phoneticPr fontId="1"/>
  </si>
  <si>
    <t>＋</t>
    <phoneticPr fontId="1"/>
  </si>
  <si>
    <t>保育料</t>
    <rPh sb="0" eb="3">
      <t>ホイクリョウ</t>
    </rPh>
    <phoneticPr fontId="1"/>
  </si>
  <si>
    <t>保護者徴収金確認表</t>
    <phoneticPr fontId="1"/>
  </si>
  <si>
    <t>決算額
※2</t>
    <rPh sb="0" eb="3">
      <t>ケッサンガク</t>
    </rPh>
    <phoneticPr fontId="1"/>
  </si>
  <si>
    <t>１６　会計責任者及び出納職員について</t>
    <phoneticPr fontId="1"/>
  </si>
  <si>
    <t>職責</t>
    <rPh sb="0" eb="2">
      <t>ショクセキ</t>
    </rPh>
    <phoneticPr fontId="1"/>
  </si>
  <si>
    <t>氏名</t>
    <rPh sb="0" eb="2">
      <t>シメイ</t>
    </rPh>
    <phoneticPr fontId="1"/>
  </si>
  <si>
    <t>役職</t>
    <rPh sb="0" eb="2">
      <t>ヤクショク</t>
    </rPh>
    <phoneticPr fontId="1"/>
  </si>
  <si>
    <t>会計責任者</t>
    <rPh sb="0" eb="5">
      <t>カイケイセキニンシャ</t>
    </rPh>
    <phoneticPr fontId="1"/>
  </si>
  <si>
    <t>出納職員</t>
    <rPh sb="0" eb="4">
      <t>スイトウショクイン</t>
    </rPh>
    <phoneticPr fontId="1"/>
  </si>
  <si>
    <t>17　業務管理体制の整備状況について</t>
    <rPh sb="3" eb="9">
      <t>ギョウムカンリタイセイ</t>
    </rPh>
    <rPh sb="10" eb="14">
      <t>セイビジョウキョウ</t>
    </rPh>
    <phoneticPr fontId="1"/>
  </si>
  <si>
    <t>子ども・子育て支援法上の確認を受けている施設・事業所の数（法人単位での合計数）</t>
    <rPh sb="0" eb="1">
      <t>コ</t>
    </rPh>
    <rPh sb="4" eb="6">
      <t>コソダ</t>
    </rPh>
    <rPh sb="7" eb="10">
      <t>シエンホウ</t>
    </rPh>
    <rPh sb="10" eb="11">
      <t>ジョウ</t>
    </rPh>
    <rPh sb="12" eb="14">
      <t>カクニン</t>
    </rPh>
    <rPh sb="15" eb="16">
      <t>ウ</t>
    </rPh>
    <rPh sb="20" eb="22">
      <t>シセツ</t>
    </rPh>
    <rPh sb="23" eb="26">
      <t>ジギョウショ</t>
    </rPh>
    <rPh sb="27" eb="28">
      <t>カズ</t>
    </rPh>
    <rPh sb="29" eb="33">
      <t>ホウジンタンイ</t>
    </rPh>
    <rPh sb="35" eb="38">
      <t>ゴウケイスウ</t>
    </rPh>
    <phoneticPr fontId="1"/>
  </si>
  <si>
    <t>法令遵守責任者の氏名・役職</t>
    <rPh sb="0" eb="2">
      <t>ホウレイ</t>
    </rPh>
    <rPh sb="2" eb="4">
      <t>ジュンシュ</t>
    </rPh>
    <rPh sb="4" eb="7">
      <t>セキニンシャ</t>
    </rPh>
    <rPh sb="8" eb="10">
      <t>シメイ</t>
    </rPh>
    <rPh sb="11" eb="13">
      <t>ヤクショク</t>
    </rPh>
    <phoneticPr fontId="1"/>
  </si>
  <si>
    <t>届出年月日　平成　年　月　日</t>
    <rPh sb="0" eb="5">
      <t>トドケデネンガッピ</t>
    </rPh>
    <rPh sb="6" eb="8">
      <t>ヘイセイ</t>
    </rPh>
    <rPh sb="9" eb="10">
      <t>ネン</t>
    </rPh>
    <rPh sb="11" eb="12">
      <t>ガツ</t>
    </rPh>
    <rPh sb="13" eb="14">
      <t>ニチ</t>
    </rPh>
    <phoneticPr fontId="1"/>
  </si>
  <si>
    <t>氏名：</t>
    <rPh sb="0" eb="2">
      <t>シメイ</t>
    </rPh>
    <phoneticPr fontId="1"/>
  </si>
  <si>
    <t>役職名：</t>
    <rPh sb="0" eb="3">
      <t>ヤクショクメイ</t>
    </rPh>
    <phoneticPr fontId="1"/>
  </si>
  <si>
    <t>※注１　例えば、貴法人において、１つの保育所と１つの小規模保育事業の認可を受けていれば、「２か所」となります。</t>
    <phoneticPr fontId="1"/>
  </si>
  <si>
    <r>
      <t>※高額（</t>
    </r>
    <r>
      <rPr>
        <sz val="11"/>
        <rFont val="ＭＳ Ｐゴシック"/>
        <family val="3"/>
        <charset val="128"/>
      </rPr>
      <t>各法人の経理規程による）な契約は入札が必要です。（入札にあたっては予定価格を定める必要があります。）</t>
    </r>
    <rPh sb="1" eb="3">
      <t>コウガク</t>
    </rPh>
    <rPh sb="4" eb="5">
      <t>カク</t>
    </rPh>
    <rPh sb="5" eb="7">
      <t>ホウジン</t>
    </rPh>
    <rPh sb="8" eb="10">
      <t>ケイリ</t>
    </rPh>
    <rPh sb="10" eb="12">
      <t>キテイ</t>
    </rPh>
    <rPh sb="17" eb="19">
      <t>ケイヤク</t>
    </rPh>
    <rPh sb="20" eb="22">
      <t>ニュウサツ</t>
    </rPh>
    <rPh sb="23" eb="25">
      <t>ヒツヨウ</t>
    </rPh>
    <rPh sb="29" eb="31">
      <t>ニュウサツ</t>
    </rPh>
    <rPh sb="37" eb="39">
      <t>ヨテイ</t>
    </rPh>
    <rPh sb="39" eb="41">
      <t>カカク</t>
    </rPh>
    <rPh sb="42" eb="43">
      <t>サダ</t>
    </rPh>
    <rPh sb="45" eb="47">
      <t>ヒツヨウ</t>
    </rPh>
    <phoneticPr fontId="11"/>
  </si>
  <si>
    <r>
      <t>※１００万円を超える契約は契約書，５０万円を</t>
    </r>
    <r>
      <rPr>
        <sz val="11"/>
        <rFont val="ＭＳ Ｐゴシック"/>
        <family val="3"/>
        <charset val="128"/>
      </rPr>
      <t>超える契約は請書又は契約書が必要です。</t>
    </r>
    <rPh sb="4" eb="6">
      <t>マンエン</t>
    </rPh>
    <rPh sb="7" eb="8">
      <t>コ</t>
    </rPh>
    <rPh sb="10" eb="12">
      <t>ケイヤク</t>
    </rPh>
    <rPh sb="13" eb="16">
      <t>ケイヤクショ</t>
    </rPh>
    <rPh sb="19" eb="21">
      <t>マンエン</t>
    </rPh>
    <rPh sb="22" eb="23">
      <t>コ</t>
    </rPh>
    <rPh sb="25" eb="27">
      <t>ケイヤク</t>
    </rPh>
    <rPh sb="28" eb="30">
      <t>ウケショ</t>
    </rPh>
    <rPh sb="30" eb="31">
      <t>マタ</t>
    </rPh>
    <rPh sb="32" eb="35">
      <t>ケイヤクショ</t>
    </rPh>
    <rPh sb="36" eb="38">
      <t>ヒツヨウ</t>
    </rPh>
    <phoneticPr fontId="11"/>
  </si>
  <si>
    <t>※価格による随意契約については３社以上の見積もりが必要です。ただし、契約の種類や金額によっては２社以上の見積もりでも可能です。</t>
    <rPh sb="1" eb="3">
      <t>カカク</t>
    </rPh>
    <rPh sb="6" eb="8">
      <t>ズイイ</t>
    </rPh>
    <rPh sb="8" eb="10">
      <t>ケイヤク</t>
    </rPh>
    <rPh sb="16" eb="17">
      <t>シャ</t>
    </rPh>
    <rPh sb="17" eb="19">
      <t>イジョウ</t>
    </rPh>
    <rPh sb="20" eb="22">
      <t>ミツ</t>
    </rPh>
    <rPh sb="25" eb="27">
      <t>ヒツヨウ</t>
    </rPh>
    <rPh sb="34" eb="36">
      <t>ケイヤク</t>
    </rPh>
    <rPh sb="37" eb="39">
      <t>シュルイ</t>
    </rPh>
    <rPh sb="40" eb="42">
      <t>キンガク</t>
    </rPh>
    <rPh sb="48" eb="49">
      <t>シャ</t>
    </rPh>
    <rPh sb="49" eb="51">
      <t>イジョウ</t>
    </rPh>
    <rPh sb="52" eb="54">
      <t>ミツ</t>
    </rPh>
    <rPh sb="58" eb="60">
      <t>カノウ</t>
    </rPh>
    <phoneticPr fontId="11"/>
  </si>
  <si>
    <t>※入札を行った場合は備考欄に事前理事会審議日（契約内容・業者選定・予定価格・立会人・入札日）及び入札結果の理事会報告日を必ず記入してください。</t>
    <rPh sb="1" eb="3">
      <t>ニュウサツ</t>
    </rPh>
    <rPh sb="4" eb="5">
      <t>オコナ</t>
    </rPh>
    <rPh sb="7" eb="9">
      <t>バアイ</t>
    </rPh>
    <rPh sb="10" eb="12">
      <t>ビコウ</t>
    </rPh>
    <rPh sb="12" eb="13">
      <t>ラン</t>
    </rPh>
    <rPh sb="14" eb="16">
      <t>ジゼン</t>
    </rPh>
    <rPh sb="16" eb="19">
      <t>リジカイ</t>
    </rPh>
    <rPh sb="19" eb="21">
      <t>シンギ</t>
    </rPh>
    <rPh sb="21" eb="22">
      <t>ヒ</t>
    </rPh>
    <rPh sb="23" eb="25">
      <t>ケイヤク</t>
    </rPh>
    <rPh sb="25" eb="27">
      <t>ナイヨウ</t>
    </rPh>
    <rPh sb="28" eb="30">
      <t>ギョウシャ</t>
    </rPh>
    <rPh sb="30" eb="32">
      <t>センテイ</t>
    </rPh>
    <rPh sb="33" eb="35">
      <t>ヨテイ</t>
    </rPh>
    <rPh sb="35" eb="37">
      <t>カカク</t>
    </rPh>
    <rPh sb="38" eb="40">
      <t>タチア</t>
    </rPh>
    <rPh sb="40" eb="41">
      <t>ヒト</t>
    </rPh>
    <rPh sb="42" eb="44">
      <t>ニュウサツ</t>
    </rPh>
    <rPh sb="44" eb="45">
      <t>ヒ</t>
    </rPh>
    <rPh sb="46" eb="47">
      <t>オヨ</t>
    </rPh>
    <rPh sb="48" eb="50">
      <t>ニュウサツ</t>
    </rPh>
    <rPh sb="50" eb="52">
      <t>ケッカ</t>
    </rPh>
    <rPh sb="53" eb="56">
      <t>リジカイ</t>
    </rPh>
    <rPh sb="56" eb="58">
      <t>ホウコク</t>
    </rPh>
    <rPh sb="58" eb="59">
      <t>ヒ</t>
    </rPh>
    <rPh sb="60" eb="61">
      <t>カナラ</t>
    </rPh>
    <rPh sb="62" eb="64">
      <t>キニュウ</t>
    </rPh>
    <phoneticPr fontId="11"/>
  </si>
  <si>
    <r>
      <t>備　　　考</t>
    </r>
    <r>
      <rPr>
        <sz val="11"/>
        <rFont val="ＭＳ Ｐゴシック"/>
        <family val="3"/>
        <charset val="128"/>
      </rPr>
      <t xml:space="preserve">
</t>
    </r>
    <r>
      <rPr>
        <sz val="8"/>
        <rFont val="ＭＳ Ｐゴシック"/>
        <family val="3"/>
        <charset val="128"/>
      </rPr>
      <t>（入札・見積合せを行わなかった理由
・予定価格など）（入札の際は事前の理事会審議日及び理事会報告日を記入）</t>
    </r>
    <rPh sb="0" eb="1">
      <t>ソナエ</t>
    </rPh>
    <rPh sb="4" eb="5">
      <t>コウ</t>
    </rPh>
    <rPh sb="7" eb="9">
      <t>ニュウサツ</t>
    </rPh>
    <rPh sb="10" eb="12">
      <t>ミツ</t>
    </rPh>
    <rPh sb="12" eb="13">
      <t>ア</t>
    </rPh>
    <rPh sb="15" eb="16">
      <t>オコナ</t>
    </rPh>
    <rPh sb="21" eb="23">
      <t>リユウ</t>
    </rPh>
    <rPh sb="25" eb="27">
      <t>ヨテイ</t>
    </rPh>
    <rPh sb="27" eb="29">
      <t>カカク</t>
    </rPh>
    <phoneticPr fontId="11"/>
  </si>
  <si>
    <t>支払
方法</t>
    <rPh sb="0" eb="2">
      <t>シハライ</t>
    </rPh>
    <rPh sb="3" eb="5">
      <t>ホウホウ</t>
    </rPh>
    <phoneticPr fontId="11"/>
  </si>
  <si>
    <t>契約書・請書の有無</t>
    <rPh sb="0" eb="3">
      <t>ケイヤクショ</t>
    </rPh>
    <rPh sb="4" eb="6">
      <t>ウケショ</t>
    </rPh>
    <rPh sb="7" eb="9">
      <t>ウム</t>
    </rPh>
    <phoneticPr fontId="11"/>
  </si>
  <si>
    <t>入札・見積合せの有無</t>
    <rPh sb="0" eb="2">
      <t>ニュウサツ</t>
    </rPh>
    <rPh sb="3" eb="5">
      <t>ミツ</t>
    </rPh>
    <rPh sb="5" eb="6">
      <t>ア</t>
    </rPh>
    <rPh sb="8" eb="10">
      <t>ウム</t>
    </rPh>
    <phoneticPr fontId="11"/>
  </si>
  <si>
    <t>固定資
産計上
の有無</t>
    <rPh sb="0" eb="1">
      <t>モトヨリ</t>
    </rPh>
    <rPh sb="1" eb="2">
      <t>サダム</t>
    </rPh>
    <rPh sb="2" eb="3">
      <t>シ</t>
    </rPh>
    <rPh sb="4" eb="5">
      <t>サン</t>
    </rPh>
    <rPh sb="5" eb="6">
      <t>ケイ</t>
    </rPh>
    <rPh sb="6" eb="7">
      <t>ウエ</t>
    </rPh>
    <rPh sb="9" eb="11">
      <t>ウム</t>
    </rPh>
    <phoneticPr fontId="11"/>
  </si>
  <si>
    <t>金額</t>
    <rPh sb="0" eb="2">
      <t>キンガク</t>
    </rPh>
    <phoneticPr fontId="11"/>
  </si>
  <si>
    <t>支払日</t>
    <rPh sb="0" eb="3">
      <t>シハライビ</t>
    </rPh>
    <phoneticPr fontId="11"/>
  </si>
  <si>
    <t>契約日</t>
    <rPh sb="0" eb="3">
      <t>ケイヤクビ</t>
    </rPh>
    <phoneticPr fontId="11"/>
  </si>
  <si>
    <t>業　者　名</t>
    <rPh sb="0" eb="1">
      <t>ギョウ</t>
    </rPh>
    <rPh sb="2" eb="3">
      <t>シャ</t>
    </rPh>
    <rPh sb="4" eb="5">
      <t>メイ</t>
    </rPh>
    <phoneticPr fontId="11"/>
  </si>
  <si>
    <t>件　　　名　　　</t>
    <rPh sb="0" eb="1">
      <t>ケン</t>
    </rPh>
    <rPh sb="4" eb="5">
      <t>メイ</t>
    </rPh>
    <phoneticPr fontId="11"/>
  </si>
  <si>
    <t>円</t>
    <rPh sb="0" eb="1">
      <t>エン</t>
    </rPh>
    <phoneticPr fontId="11"/>
  </si>
  <si>
    <t>※リース契約書の支払金額と実際の支払金額は一致すること。</t>
    <rPh sb="4" eb="7">
      <t>ケイヤクショ</t>
    </rPh>
    <rPh sb="8" eb="10">
      <t>シハライ</t>
    </rPh>
    <rPh sb="10" eb="12">
      <t>キンガク</t>
    </rPh>
    <rPh sb="13" eb="15">
      <t>ジッサイ</t>
    </rPh>
    <rPh sb="16" eb="18">
      <t>シハライ</t>
    </rPh>
    <rPh sb="18" eb="20">
      <t>キンガク</t>
    </rPh>
    <rPh sb="21" eb="23">
      <t>イッチ</t>
    </rPh>
    <phoneticPr fontId="11"/>
  </si>
  <si>
    <r>
      <t>備　　　考</t>
    </r>
    <r>
      <rPr>
        <sz val="11"/>
        <rFont val="ＭＳ Ｐゴシック"/>
        <family val="3"/>
        <charset val="128"/>
      </rPr>
      <t xml:space="preserve">
</t>
    </r>
    <r>
      <rPr>
        <sz val="8"/>
        <rFont val="ＭＳ Ｐゴシック"/>
        <family val="3"/>
        <charset val="128"/>
      </rPr>
      <t>（契約書が無い理由，リース期間など）</t>
    </r>
    <rPh sb="0" eb="1">
      <t>ソナエ</t>
    </rPh>
    <rPh sb="4" eb="5">
      <t>コウ</t>
    </rPh>
    <rPh sb="7" eb="10">
      <t>ケイヤクショ</t>
    </rPh>
    <rPh sb="11" eb="12">
      <t>ナ</t>
    </rPh>
    <rPh sb="13" eb="15">
      <t>リユウ</t>
    </rPh>
    <rPh sb="19" eb="21">
      <t>キカン</t>
    </rPh>
    <phoneticPr fontId="11"/>
  </si>
  <si>
    <t>契約書等の有無</t>
    <rPh sb="0" eb="3">
      <t>ケイヤクショ</t>
    </rPh>
    <rPh sb="3" eb="4">
      <t>トウ</t>
    </rPh>
    <rPh sb="5" eb="7">
      <t>ウム</t>
    </rPh>
    <phoneticPr fontId="11"/>
  </si>
  <si>
    <t>支払い方法及び額</t>
    <rPh sb="0" eb="2">
      <t>シハラ</t>
    </rPh>
    <rPh sb="3" eb="5">
      <t>ホウホウ</t>
    </rPh>
    <rPh sb="5" eb="6">
      <t>オヨ</t>
    </rPh>
    <rPh sb="7" eb="8">
      <t>ガク</t>
    </rPh>
    <phoneticPr fontId="11"/>
  </si>
  <si>
    <t>リース総額</t>
    <rPh sb="3" eb="5">
      <t>ソウガク</t>
    </rPh>
    <phoneticPr fontId="11"/>
  </si>
  <si>
    <t>リース・レンタル期間</t>
    <rPh sb="8" eb="10">
      <t>キカン</t>
    </rPh>
    <phoneticPr fontId="11"/>
  </si>
  <si>
    <t>リース業者名</t>
    <rPh sb="3" eb="6">
      <t>ギョウシャメイ</t>
    </rPh>
    <phoneticPr fontId="11"/>
  </si>
  <si>
    <t>件　　　名</t>
    <rPh sb="0" eb="1">
      <t>ケン</t>
    </rPh>
    <rPh sb="4" eb="5">
      <t>メイ</t>
    </rPh>
    <phoneticPr fontId="11"/>
  </si>
  <si>
    <t>事業所名：　　　　　　　　　　　　　　　　　　　　</t>
    <rPh sb="0" eb="3">
      <t>ジギョウショ</t>
    </rPh>
    <rPh sb="3" eb="4">
      <t>メイ</t>
    </rPh>
    <phoneticPr fontId="11"/>
  </si>
  <si>
    <t>　20　物品リース・レンタル契約（リース総額・レンタル料が10万円以上）一覧表（前回の実地監査日後に契約したもの）</t>
    <rPh sb="4" eb="6">
      <t>ブッピン</t>
    </rPh>
    <rPh sb="14" eb="16">
      <t>ケイヤク</t>
    </rPh>
    <rPh sb="20" eb="22">
      <t>ソウガク</t>
    </rPh>
    <rPh sb="27" eb="28">
      <t>リョウ</t>
    </rPh>
    <rPh sb="31" eb="32">
      <t>マン</t>
    </rPh>
    <rPh sb="32" eb="33">
      <t>エン</t>
    </rPh>
    <rPh sb="33" eb="35">
      <t>イジョウ</t>
    </rPh>
    <rPh sb="36" eb="39">
      <t>イチランヒョウ</t>
    </rPh>
    <phoneticPr fontId="11"/>
  </si>
  <si>
    <t>※契約書の支払金額と実際の支払金額は一致すること。</t>
    <rPh sb="1" eb="4">
      <t>ケイヤクショ</t>
    </rPh>
    <rPh sb="5" eb="7">
      <t>シハライ</t>
    </rPh>
    <rPh sb="7" eb="9">
      <t>キンガク</t>
    </rPh>
    <rPh sb="10" eb="12">
      <t>ジッサイ</t>
    </rPh>
    <rPh sb="13" eb="15">
      <t>シハライ</t>
    </rPh>
    <rPh sb="15" eb="17">
      <t>キンガク</t>
    </rPh>
    <rPh sb="18" eb="20">
      <t>イッチ</t>
    </rPh>
    <phoneticPr fontId="11"/>
  </si>
  <si>
    <t>※人材派遣契約は個人との雇用契約以外のものを記載してください。（会計士・労務士・弁護士，各種教室等の業務委託を含む）</t>
    <rPh sb="1" eb="3">
      <t>ジンザイ</t>
    </rPh>
    <rPh sb="3" eb="5">
      <t>ハケン</t>
    </rPh>
    <rPh sb="5" eb="7">
      <t>ケイヤク</t>
    </rPh>
    <rPh sb="8" eb="10">
      <t>コジン</t>
    </rPh>
    <rPh sb="12" eb="14">
      <t>コヨウ</t>
    </rPh>
    <rPh sb="14" eb="16">
      <t>ケイヤク</t>
    </rPh>
    <rPh sb="16" eb="18">
      <t>イガイ</t>
    </rPh>
    <rPh sb="22" eb="24">
      <t>キサイ</t>
    </rPh>
    <rPh sb="32" eb="35">
      <t>カイケイシ</t>
    </rPh>
    <rPh sb="36" eb="39">
      <t>ロウムシ</t>
    </rPh>
    <rPh sb="40" eb="43">
      <t>ベンゴシ</t>
    </rPh>
    <rPh sb="44" eb="46">
      <t>カクシュ</t>
    </rPh>
    <rPh sb="46" eb="48">
      <t>キョウシツ</t>
    </rPh>
    <rPh sb="48" eb="49">
      <t>トウ</t>
    </rPh>
    <rPh sb="50" eb="52">
      <t>ギョウム</t>
    </rPh>
    <rPh sb="52" eb="54">
      <t>イタク</t>
    </rPh>
    <rPh sb="55" eb="56">
      <t>フク</t>
    </rPh>
    <phoneticPr fontId="11"/>
  </si>
  <si>
    <r>
      <t>備　　　考</t>
    </r>
    <r>
      <rPr>
        <sz val="11"/>
        <rFont val="ＭＳ Ｐゴシック"/>
        <family val="3"/>
        <charset val="128"/>
      </rPr>
      <t xml:space="preserve">
</t>
    </r>
    <r>
      <rPr>
        <sz val="8"/>
        <rFont val="ＭＳ Ｐゴシック"/>
        <family val="3"/>
        <charset val="128"/>
      </rPr>
      <t>（契約書が無い理由など）</t>
    </r>
    <rPh sb="0" eb="1">
      <t>ソナエ</t>
    </rPh>
    <rPh sb="4" eb="5">
      <t>コウ</t>
    </rPh>
    <rPh sb="7" eb="10">
      <t>ケイヤクショ</t>
    </rPh>
    <rPh sb="11" eb="12">
      <t>ナ</t>
    </rPh>
    <rPh sb="13" eb="15">
      <t>リユウ</t>
    </rPh>
    <phoneticPr fontId="11"/>
  </si>
  <si>
    <r>
      <t xml:space="preserve">契約金額
</t>
    </r>
    <r>
      <rPr>
        <sz val="8"/>
        <rFont val="ＭＳ Ｐゴシック"/>
        <family val="3"/>
        <charset val="128"/>
      </rPr>
      <t>（年間総支払額）</t>
    </r>
    <rPh sb="0" eb="3">
      <t>ケイヤクキン</t>
    </rPh>
    <rPh sb="3" eb="4">
      <t>ガク</t>
    </rPh>
    <rPh sb="6" eb="8">
      <t>ネンカン</t>
    </rPh>
    <rPh sb="8" eb="9">
      <t>ソウ</t>
    </rPh>
    <rPh sb="9" eb="12">
      <t>シハライガク</t>
    </rPh>
    <phoneticPr fontId="11"/>
  </si>
  <si>
    <r>
      <t xml:space="preserve">契　約　日
</t>
    </r>
    <r>
      <rPr>
        <sz val="8"/>
        <rFont val="ＭＳ Ｐゴシック"/>
        <family val="3"/>
        <charset val="128"/>
      </rPr>
      <t>（継続契約の場合は当初の契約日）</t>
    </r>
    <rPh sb="0" eb="1">
      <t>チギリ</t>
    </rPh>
    <rPh sb="2" eb="3">
      <t>ヤク</t>
    </rPh>
    <rPh sb="4" eb="5">
      <t>ヒ</t>
    </rPh>
    <rPh sb="7" eb="9">
      <t>ケイゾク</t>
    </rPh>
    <rPh sb="9" eb="11">
      <t>ケイヤク</t>
    </rPh>
    <rPh sb="12" eb="14">
      <t>バアイ</t>
    </rPh>
    <rPh sb="15" eb="17">
      <t>トウショ</t>
    </rPh>
    <rPh sb="18" eb="21">
      <t>ケイヤクビ</t>
    </rPh>
    <phoneticPr fontId="11"/>
  </si>
  <si>
    <t>　19 業務委託契約（年間総支払金額が10万円以上又は複数年にわたり継続して契約しているもの）一覧表</t>
    <rPh sb="4" eb="6">
      <t>ギョウム</t>
    </rPh>
    <rPh sb="6" eb="8">
      <t>イタク</t>
    </rPh>
    <rPh sb="8" eb="10">
      <t>ケイヤク</t>
    </rPh>
    <rPh sb="11" eb="13">
      <t>ネンカン</t>
    </rPh>
    <rPh sb="13" eb="14">
      <t>ソウ</t>
    </rPh>
    <rPh sb="14" eb="17">
      <t>シハライキン</t>
    </rPh>
    <rPh sb="17" eb="18">
      <t>ガク</t>
    </rPh>
    <rPh sb="21" eb="23">
      <t>マンエン</t>
    </rPh>
    <rPh sb="23" eb="25">
      <t>イジョウ</t>
    </rPh>
    <rPh sb="25" eb="26">
      <t>マタ</t>
    </rPh>
    <rPh sb="27" eb="30">
      <t>フクスウネン</t>
    </rPh>
    <rPh sb="34" eb="36">
      <t>ケイゾク</t>
    </rPh>
    <rPh sb="38" eb="40">
      <t>ケイヤク</t>
    </rPh>
    <rPh sb="47" eb="50">
      <t>イチランヒョウ</t>
    </rPh>
    <phoneticPr fontId="11"/>
  </si>
  <si>
    <t>施設名：　　　　　　　　保育園　</t>
    <rPh sb="0" eb="2">
      <t>シセツ</t>
    </rPh>
    <rPh sb="2" eb="3">
      <t>メイ</t>
    </rPh>
    <rPh sb="12" eb="15">
      <t>ホイクエン</t>
    </rPh>
    <phoneticPr fontId="11"/>
  </si>
  <si>
    <t>時給</t>
    <rPh sb="0" eb="2">
      <t>ジキュウ</t>
    </rPh>
    <phoneticPr fontId="1"/>
  </si>
  <si>
    <t>1,000円</t>
    <phoneticPr fontId="1"/>
  </si>
  <si>
    <t>砂場面積　 　㎡</t>
    <phoneticPr fontId="1"/>
  </si>
  <si>
    <t>保護者負担金の有・無
（プルダウンから選択）</t>
    <rPh sb="0" eb="5">
      <t>ホゴシャフタン</t>
    </rPh>
    <rPh sb="5" eb="6">
      <t>キン</t>
    </rPh>
    <rPh sb="7" eb="8">
      <t>アリ</t>
    </rPh>
    <rPh sb="9" eb="10">
      <t>ナシ</t>
    </rPh>
    <rPh sb="19" eb="21">
      <t>センタク</t>
    </rPh>
    <phoneticPr fontId="1"/>
  </si>
  <si>
    <t>５　児童について</t>
  </si>
  <si>
    <t>６　特別保育について</t>
    <phoneticPr fontId="1"/>
  </si>
  <si>
    <t>７　健康診断について</t>
    <phoneticPr fontId="1"/>
  </si>
  <si>
    <t>８　医薬品の現況</t>
    <phoneticPr fontId="1"/>
  </si>
  <si>
    <t>９　清掃・消毒等について</t>
    <phoneticPr fontId="1"/>
  </si>
  <si>
    <t>10　飼育動物・植物の管理について</t>
    <phoneticPr fontId="1"/>
  </si>
  <si>
    <t>11　給食関係</t>
    <phoneticPr fontId="1"/>
  </si>
  <si>
    <t>12　新規採用職員の採用前の腸内細菌検査実施状況（前年度・当年度）</t>
    <phoneticPr fontId="1"/>
  </si>
  <si>
    <t>13　保育について</t>
    <phoneticPr fontId="1"/>
  </si>
  <si>
    <t>14　経理自己点検リスト</t>
    <rPh sb="3" eb="9">
      <t>ケイリジコテンケン</t>
    </rPh>
    <phoneticPr fontId="1"/>
  </si>
  <si>
    <t>14　経理自己点検リスト</t>
    <phoneticPr fontId="1"/>
  </si>
  <si>
    <t>17　業務管理体制の整備状況について</t>
  </si>
  <si>
    <t>16　会計責任者及び出納職員について</t>
    <phoneticPr fontId="1"/>
  </si>
  <si>
    <t>目次</t>
    <rPh sb="0" eb="2">
      <t>モクジ</t>
    </rPh>
    <phoneticPr fontId="1"/>
  </si>
  <si>
    <t>19　業務委託契約一覧表</t>
    <rPh sb="9" eb="12">
      <t>イチランヒョウ</t>
    </rPh>
    <phoneticPr fontId="1"/>
  </si>
  <si>
    <t>※１　有・無欄は該当する方にチェックしてください。</t>
    <rPh sb="8" eb="10">
      <t>ガイトウ</t>
    </rPh>
    <rPh sb="12" eb="13">
      <t>ホウ</t>
    </rPh>
    <phoneticPr fontId="1"/>
  </si>
  <si>
    <t>苦情解決の仕組みの周知（何れかにチェックをつけてください）</t>
    <rPh sb="0" eb="2">
      <t>クジョウ</t>
    </rPh>
    <rPh sb="2" eb="4">
      <t>カイケツ</t>
    </rPh>
    <rPh sb="5" eb="7">
      <t>シク</t>
    </rPh>
    <rPh sb="9" eb="11">
      <t>シュウチ</t>
    </rPh>
    <rPh sb="12" eb="13">
      <t>イヅ</t>
    </rPh>
    <phoneticPr fontId="1"/>
  </si>
  <si>
    <t>（２）私的契約児の有無</t>
    <rPh sb="3" eb="5">
      <t>シテキ</t>
    </rPh>
    <rPh sb="5" eb="7">
      <t>ケイヤク</t>
    </rPh>
    <rPh sb="7" eb="8">
      <t>ジ</t>
    </rPh>
    <rPh sb="9" eb="11">
      <t>ウム</t>
    </rPh>
    <phoneticPr fontId="1"/>
  </si>
  <si>
    <t>委託先</t>
    <rPh sb="0" eb="3">
      <t>イタクサキ</t>
    </rPh>
    <phoneticPr fontId="1"/>
  </si>
  <si>
    <t>①施設・設備の衛生管理（自主点検を実施している項目にチェックをつける）</t>
    <rPh sb="1" eb="3">
      <t>シセツ</t>
    </rPh>
    <rPh sb="4" eb="6">
      <t>セツビ</t>
    </rPh>
    <rPh sb="7" eb="11">
      <t>エイセイカンリ</t>
    </rPh>
    <rPh sb="12" eb="16">
      <t>ジシュテンケン</t>
    </rPh>
    <rPh sb="17" eb="19">
      <t>ジッシ</t>
    </rPh>
    <rPh sb="23" eb="25">
      <t>コウモク</t>
    </rPh>
    <phoneticPr fontId="1"/>
  </si>
  <si>
    <t>②原材料の取扱い（実施している項目にチェックをつける）</t>
    <rPh sb="1" eb="4">
      <t>ゲンザイリョウ</t>
    </rPh>
    <rPh sb="5" eb="6">
      <t>ト</t>
    </rPh>
    <rPh sb="6" eb="7">
      <t>アツカ</t>
    </rPh>
    <rPh sb="9" eb="11">
      <t>ジッシ</t>
    </rPh>
    <rPh sb="15" eb="17">
      <t>コウモク</t>
    </rPh>
    <phoneticPr fontId="1"/>
  </si>
  <si>
    <t>③調理上の衛生管理（記録している項目にチェックをつける）</t>
    <rPh sb="1" eb="4">
      <t>チョウリジョウ</t>
    </rPh>
    <rPh sb="5" eb="9">
      <t>エイセイカンリ</t>
    </rPh>
    <rPh sb="10" eb="12">
      <t>キロク</t>
    </rPh>
    <rPh sb="16" eb="18">
      <t>コウモク</t>
    </rPh>
    <phoneticPr fontId="1"/>
  </si>
  <si>
    <t>④調理従事者等の衛生管理（自主点検を実施している項目にチェックをつける）</t>
    <rPh sb="1" eb="7">
      <t>チョウリジュウジシャトウ</t>
    </rPh>
    <rPh sb="8" eb="12">
      <t>エイセイカンリ</t>
    </rPh>
    <rPh sb="13" eb="17">
      <t>ジシュテンケン</t>
    </rPh>
    <rPh sb="18" eb="20">
      <t>ジッシ</t>
    </rPh>
    <rPh sb="24" eb="26">
      <t>コウモク</t>
    </rPh>
    <phoneticPr fontId="1"/>
  </si>
  <si>
    <t>⑤調理従事者・乳児担当保育士の腸内細菌検査の実施状況（該当項目にチェックをつける）</t>
    <rPh sb="1" eb="6">
      <t>チョウリジュウジシャ</t>
    </rPh>
    <rPh sb="7" eb="14">
      <t>ニュウジタントウホイクシ</t>
    </rPh>
    <rPh sb="15" eb="21">
      <t>チョウナイサイキンケンサ</t>
    </rPh>
    <rPh sb="22" eb="26">
      <t>ジッシジョウキョウ</t>
    </rPh>
    <rPh sb="27" eb="31">
      <t>ガイトウコウモク</t>
    </rPh>
    <phoneticPr fontId="1"/>
  </si>
  <si>
    <t>トイレの後</t>
    <phoneticPr fontId="1"/>
  </si>
  <si>
    <t>盛り付けの前</t>
    <phoneticPr fontId="1"/>
  </si>
  <si>
    <t xml:space="preserve"> 清掃を行った後</t>
    <rPh sb="1" eb="3">
      <t>セイソウ</t>
    </rPh>
    <phoneticPr fontId="1"/>
  </si>
  <si>
    <t xml:space="preserve"> 作業中</t>
    <phoneticPr fontId="1"/>
  </si>
  <si>
    <t>方法：</t>
    <rPh sb="0" eb="2">
      <t>ホウホウ</t>
    </rPh>
    <phoneticPr fontId="1"/>
  </si>
  <si>
    <t>徒歩で運ぶ</t>
    <phoneticPr fontId="1"/>
  </si>
  <si>
    <t>倍</t>
    <rPh sb="0" eb="1">
      <t>バイ</t>
    </rPh>
    <phoneticPr fontId="1"/>
  </si>
  <si>
    <t>管理者名</t>
    <rPh sb="0" eb="3">
      <t>カンリシャ</t>
    </rPh>
    <rPh sb="3" eb="4">
      <t>メイ</t>
    </rPh>
    <phoneticPr fontId="1"/>
  </si>
  <si>
    <t>上記屋外遊技場以外に代替園庭を利用している場合の公園等の名称</t>
    <rPh sb="0" eb="2">
      <t>ジョウキ</t>
    </rPh>
    <rPh sb="2" eb="7">
      <t>オクガイユウギジョウ</t>
    </rPh>
    <rPh sb="7" eb="9">
      <t>イガイ</t>
    </rPh>
    <rPh sb="10" eb="14">
      <t>ダイタイエンテイ</t>
    </rPh>
    <rPh sb="15" eb="17">
      <t>リヨウ</t>
    </rPh>
    <rPh sb="21" eb="23">
      <t>バアイ</t>
    </rPh>
    <rPh sb="24" eb="26">
      <t>コウエン</t>
    </rPh>
    <rPh sb="26" eb="27">
      <t>トウ</t>
    </rPh>
    <rPh sb="28" eb="30">
      <t>メイショウ</t>
    </rPh>
    <phoneticPr fontId="1"/>
  </si>
  <si>
    <t>運営規程</t>
    <rPh sb="0" eb="2">
      <t>ウンエイ</t>
    </rPh>
    <rPh sb="2" eb="4">
      <t>キテイ</t>
    </rPh>
    <phoneticPr fontId="1"/>
  </si>
  <si>
    <t>（４）正規職員の状況【管理者、保育士、家庭的保育者、調理員等】</t>
    <rPh sb="3" eb="7">
      <t>セイキショクイン</t>
    </rPh>
    <rPh sb="8" eb="10">
      <t>ジョウキョウ</t>
    </rPh>
    <rPh sb="11" eb="14">
      <t>カンリシャ</t>
    </rPh>
    <rPh sb="15" eb="18">
      <t>ホイクシ</t>
    </rPh>
    <rPh sb="19" eb="25">
      <t>カテイテキホイクシャ</t>
    </rPh>
    <rPh sb="26" eb="30">
      <t>チョウリイントウ</t>
    </rPh>
    <phoneticPr fontId="1"/>
  </si>
  <si>
    <t>1、3</t>
    <phoneticPr fontId="1"/>
  </si>
  <si>
    <t>年次
有給休暇</t>
    <rPh sb="0" eb="2">
      <t>ネンジ</t>
    </rPh>
    <rPh sb="3" eb="5">
      <t>ユウキュウ</t>
    </rPh>
    <rPh sb="5" eb="7">
      <t>キュウカ</t>
    </rPh>
    <phoneticPr fontId="1"/>
  </si>
  <si>
    <t>可</t>
    <rPh sb="0" eb="1">
      <t>カ</t>
    </rPh>
    <phoneticPr fontId="1"/>
  </si>
  <si>
    <t>否</t>
    <rPh sb="0" eb="1">
      <t>イナ</t>
    </rPh>
    <phoneticPr fontId="1"/>
  </si>
  <si>
    <t>　　年　　月　　日</t>
    <rPh sb="2" eb="3">
      <t>ネン</t>
    </rPh>
    <rPh sb="5" eb="6">
      <t>ガツ</t>
    </rPh>
    <rPh sb="8" eb="9">
      <t>ニチ</t>
    </rPh>
    <phoneticPr fontId="1"/>
  </si>
  <si>
    <t>＊この資料は原則、現時点の状況で作成してください。</t>
  </si>
  <si>
    <t>労働者名簿へ記載の有無
※１</t>
    <rPh sb="0" eb="5">
      <t>ロウドウシャメイボ</t>
    </rPh>
    <rPh sb="6" eb="8">
      <t>キサイ</t>
    </rPh>
    <rPh sb="9" eb="11">
      <t>ウム</t>
    </rPh>
    <phoneticPr fontId="1"/>
  </si>
  <si>
    <t>労働者名簿へ記載の有無
※２</t>
    <rPh sb="0" eb="5">
      <t>ロウドウシャメイボ</t>
    </rPh>
    <rPh sb="6" eb="8">
      <t>キサイ</t>
    </rPh>
    <rPh sb="9" eb="11">
      <t>ウム</t>
    </rPh>
    <phoneticPr fontId="1"/>
  </si>
  <si>
    <t>・各月の検査報告日を記載してください（前年度～直近）※１～2名分の報告日は記載不要　</t>
    <phoneticPr fontId="1"/>
  </si>
  <si>
    <t>における下記項目の保護者徴収金について、決算書類の該当科目、個人別</t>
    <phoneticPr fontId="1"/>
  </si>
  <si>
    <t>収納簿、現金出納簿の金額をご記入ください。</t>
    <phoneticPr fontId="1"/>
  </si>
  <si>
    <t>協定締結日</t>
    <phoneticPr fontId="1"/>
  </si>
  <si>
    <t>年　　月　　日</t>
    <rPh sb="0" eb="1">
      <t>ネン</t>
    </rPh>
    <rPh sb="3" eb="4">
      <t>ガツ</t>
    </rPh>
    <rPh sb="6" eb="7">
      <t>ニチ</t>
    </rPh>
    <phoneticPr fontId="1"/>
  </si>
  <si>
    <t>控除項目</t>
    <rPh sb="0" eb="2">
      <t>コウジョ</t>
    </rPh>
    <rPh sb="2" eb="4">
      <t>コウモク</t>
    </rPh>
    <phoneticPr fontId="1"/>
  </si>
  <si>
    <t>給与の口座振り込み</t>
    <rPh sb="0" eb="2">
      <t>キュウヨ</t>
    </rPh>
    <rPh sb="3" eb="6">
      <t>コウザフ</t>
    </rPh>
    <rPh sb="7" eb="8">
      <t>コ</t>
    </rPh>
    <phoneticPr fontId="1"/>
  </si>
  <si>
    <t>令和　　年　　月　　日</t>
    <rPh sb="0" eb="2">
      <t>レイワ</t>
    </rPh>
    <rPh sb="4" eb="5">
      <t>ネン</t>
    </rPh>
    <rPh sb="7" eb="8">
      <t>ガツ</t>
    </rPh>
    <rPh sb="10" eb="11">
      <t>ニチ</t>
    </rPh>
    <phoneticPr fontId="1"/>
  </si>
  <si>
    <t>労働基準監督署への届け出日</t>
    <rPh sb="0" eb="7">
      <t>ロウドウキジュンカントクショ</t>
    </rPh>
    <rPh sb="9" eb="10">
      <t>トド</t>
    </rPh>
    <rPh sb="11" eb="13">
      <t>デビ</t>
    </rPh>
    <phoneticPr fontId="1"/>
  </si>
  <si>
    <t>勤務形態</t>
    <rPh sb="0" eb="4">
      <t>キンムケイタイ</t>
    </rPh>
    <phoneticPr fontId="1"/>
  </si>
  <si>
    <t>協定開始日</t>
    <rPh sb="0" eb="2">
      <t>キョウテイ</t>
    </rPh>
    <rPh sb="2" eb="5">
      <t>カイシビ</t>
    </rPh>
    <phoneticPr fontId="1"/>
  </si>
  <si>
    <t>（令和　　年　　月　　日）</t>
    <rPh sb="1" eb="3">
      <t>レイワ</t>
    </rPh>
    <rPh sb="5" eb="6">
      <t>ネン</t>
    </rPh>
    <rPh sb="8" eb="9">
      <t>ガツ</t>
    </rPh>
    <rPh sb="11" eb="12">
      <t>ニチ</t>
    </rPh>
    <phoneticPr fontId="1"/>
  </si>
  <si>
    <t>労働基準監督署への届出日</t>
    <rPh sb="0" eb="2">
      <t>ロウドウ</t>
    </rPh>
    <rPh sb="2" eb="4">
      <t>キジュン</t>
    </rPh>
    <rPh sb="4" eb="7">
      <t>カントクショ</t>
    </rPh>
    <rPh sb="9" eb="11">
      <t>トドケデ</t>
    </rPh>
    <rPh sb="11" eb="12">
      <t>ビ</t>
    </rPh>
    <phoneticPr fontId="1"/>
  </si>
  <si>
    <t>賃金職員（週の勤務日数が5日以上）</t>
    <rPh sb="0" eb="4">
      <t>チンギンショクイン</t>
    </rPh>
    <rPh sb="5" eb="6">
      <t>シュウ</t>
    </rPh>
    <rPh sb="7" eb="11">
      <t>キンムニッスウ</t>
    </rPh>
    <rPh sb="13" eb="16">
      <t>ニチイジョウ</t>
    </rPh>
    <phoneticPr fontId="1"/>
  </si>
  <si>
    <t>賃金職員（週の勤務日数が5日未満）</t>
    <rPh sb="0" eb="4">
      <t>チンギンショクイン</t>
    </rPh>
    <rPh sb="5" eb="6">
      <t>シュウ</t>
    </rPh>
    <rPh sb="7" eb="11">
      <t>キンムニッスウ</t>
    </rPh>
    <rPh sb="13" eb="14">
      <t>ニチ</t>
    </rPh>
    <rPh sb="14" eb="16">
      <t>ミマン</t>
    </rPh>
    <phoneticPr fontId="1"/>
  </si>
  <si>
    <t>無期転換ルール</t>
    <rPh sb="0" eb="4">
      <t>ムキテンカン</t>
    </rPh>
    <phoneticPr fontId="1"/>
  </si>
  <si>
    <t>就業規則に記載しており、対応している。</t>
    <rPh sb="0" eb="4">
      <t>シュウギョウキソク</t>
    </rPh>
    <rPh sb="5" eb="7">
      <t>キサイ</t>
    </rPh>
    <rPh sb="12" eb="14">
      <t>タイオウ</t>
    </rPh>
    <phoneticPr fontId="1"/>
  </si>
  <si>
    <t>就業規則に記載はないが、職員からの申し出があれば随時受け入れている。</t>
    <rPh sb="0" eb="4">
      <t>シュウギョウキソク</t>
    </rPh>
    <rPh sb="5" eb="7">
      <t>キサイ</t>
    </rPh>
    <rPh sb="12" eb="14">
      <t>ショクイン</t>
    </rPh>
    <rPh sb="17" eb="18">
      <t>モウ</t>
    </rPh>
    <rPh sb="19" eb="20">
      <t>デ</t>
    </rPh>
    <rPh sb="24" eb="26">
      <t>ズイジ</t>
    </rPh>
    <rPh sb="26" eb="27">
      <t>ウ</t>
    </rPh>
    <rPh sb="28" eb="29">
      <t>イ</t>
    </rPh>
    <phoneticPr fontId="1"/>
  </si>
  <si>
    <t>就業規則に記載はないが、今後職員からの申し出があれば受け入れる予定。</t>
    <rPh sb="0" eb="4">
      <t>シュウギョウキソク</t>
    </rPh>
    <rPh sb="5" eb="7">
      <t>キサイ</t>
    </rPh>
    <rPh sb="12" eb="16">
      <t>コンゴショクイン</t>
    </rPh>
    <rPh sb="19" eb="20">
      <t>モウ</t>
    </rPh>
    <rPh sb="21" eb="22">
      <t>デ</t>
    </rPh>
    <rPh sb="26" eb="27">
      <t>ウ</t>
    </rPh>
    <rPh sb="28" eb="29">
      <t>イ</t>
    </rPh>
    <rPh sb="31" eb="33">
      <t>ヨテイ</t>
    </rPh>
    <phoneticPr fontId="1"/>
  </si>
  <si>
    <t>対応していない。</t>
    <rPh sb="0" eb="2">
      <t>タイオウ</t>
    </rPh>
    <phoneticPr fontId="1"/>
  </si>
  <si>
    <t>時間外勤務手当の算定方法</t>
    <rPh sb="0" eb="7">
      <t>ジカンガイキンムテアテ</t>
    </rPh>
    <rPh sb="8" eb="12">
      <t>サンテイホウホウ</t>
    </rPh>
    <phoneticPr fontId="1"/>
  </si>
  <si>
    <t>時間外勤務手当の実際の計算方法について記載してください。</t>
    <rPh sb="0" eb="7">
      <t>ジカンガイキンムテアテ</t>
    </rPh>
    <rPh sb="8" eb="10">
      <t>ジッサイ</t>
    </rPh>
    <rPh sb="11" eb="13">
      <t>ケイサン</t>
    </rPh>
    <rPh sb="13" eb="15">
      <t>ホウホウ</t>
    </rPh>
    <rPh sb="19" eb="21">
      <t>キサイ</t>
    </rPh>
    <phoneticPr fontId="1"/>
  </si>
  <si>
    <t>（例）（基本給＋諸手当）÷167.3×1.25</t>
    <rPh sb="1" eb="2">
      <t>レイ</t>
    </rPh>
    <rPh sb="4" eb="7">
      <t>キホンキュウ</t>
    </rPh>
    <rPh sb="8" eb="11">
      <t>ショテアテ</t>
    </rPh>
    <phoneticPr fontId="1"/>
  </si>
  <si>
    <t>（９）苦情解決体制</t>
    <rPh sb="3" eb="9">
      <t>クジョウカイケツタイセイ</t>
    </rPh>
    <phoneticPr fontId="1"/>
  </si>
  <si>
    <t>苦情受付担当者</t>
    <rPh sb="0" eb="7">
      <t>クジョウウケツケタントウシャ</t>
    </rPh>
    <phoneticPr fontId="1"/>
  </si>
  <si>
    <t>苦情解決責任者</t>
    <rPh sb="0" eb="2">
      <t>クジョウ</t>
    </rPh>
    <rPh sb="2" eb="4">
      <t>カイケツ</t>
    </rPh>
    <rPh sb="4" eb="7">
      <t>セキニンシャ</t>
    </rPh>
    <phoneticPr fontId="1"/>
  </si>
  <si>
    <t>①運営規程に定める期間とおりに証ひょう書類は保管されているか。</t>
    <rPh sb="1" eb="5">
      <t>ウンエイキテイ</t>
    </rPh>
    <rPh sb="6" eb="7">
      <t>サダ</t>
    </rPh>
    <rPh sb="9" eb="11">
      <t>キカン</t>
    </rPh>
    <rPh sb="15" eb="16">
      <t>ショウ</t>
    </rPh>
    <rPh sb="19" eb="21">
      <t>ショルイ</t>
    </rPh>
    <rPh sb="22" eb="24">
      <t>ホカン</t>
    </rPh>
    <phoneticPr fontId="1"/>
  </si>
  <si>
    <t>⑦まな板、包丁、器具類の使い分け(使い分けをしているものにチェックをつける）</t>
    <rPh sb="3" eb="4">
      <t>イタ</t>
    </rPh>
    <rPh sb="5" eb="7">
      <t>ホウチョウ</t>
    </rPh>
    <rPh sb="8" eb="10">
      <t>キグ</t>
    </rPh>
    <rPh sb="10" eb="11">
      <t>ルイ</t>
    </rPh>
    <rPh sb="12" eb="13">
      <t>ツカ</t>
    </rPh>
    <rPh sb="14" eb="15">
      <t>ワ</t>
    </rPh>
    <rPh sb="17" eb="18">
      <t>ツカ</t>
    </rPh>
    <rPh sb="19" eb="20">
      <t>ワ</t>
    </rPh>
    <phoneticPr fontId="1"/>
  </si>
  <si>
    <t>①野菜の下処理　②肉、魚用　③非加熱食品、加熱後食品、④使い分けなし</t>
    <rPh sb="1" eb="3">
      <t>ヤサイ</t>
    </rPh>
    <rPh sb="4" eb="5">
      <t>シタ</t>
    </rPh>
    <rPh sb="5" eb="7">
      <t>ショリ</t>
    </rPh>
    <rPh sb="9" eb="10">
      <t>ニク</t>
    </rPh>
    <rPh sb="11" eb="13">
      <t>サカナヨウ</t>
    </rPh>
    <rPh sb="15" eb="16">
      <t>ヒ</t>
    </rPh>
    <rPh sb="16" eb="18">
      <t>カネツ</t>
    </rPh>
    <rPh sb="18" eb="20">
      <t>ショクヒン</t>
    </rPh>
    <rPh sb="21" eb="23">
      <t>カネツ</t>
    </rPh>
    <rPh sb="23" eb="24">
      <t>ゴ</t>
    </rPh>
    <rPh sb="24" eb="26">
      <t>ショクヒン</t>
    </rPh>
    <rPh sb="28" eb="29">
      <t>ツカ</t>
    </rPh>
    <rPh sb="30" eb="31">
      <t>ワ</t>
    </rPh>
    <phoneticPr fontId="1"/>
  </si>
  <si>
    <t>①</t>
    <phoneticPr fontId="1"/>
  </si>
  <si>
    <t>②</t>
    <phoneticPr fontId="1"/>
  </si>
  <si>
    <t>③</t>
    <phoneticPr fontId="1"/>
  </si>
  <si>
    <t>④</t>
    <phoneticPr fontId="1"/>
  </si>
  <si>
    <t>その他の使い分け</t>
    <rPh sb="2" eb="3">
      <t>タ</t>
    </rPh>
    <rPh sb="4" eb="5">
      <t>ツカ</t>
    </rPh>
    <rPh sb="6" eb="7">
      <t>ワ</t>
    </rPh>
    <phoneticPr fontId="1"/>
  </si>
  <si>
    <t>ざる・ボウル等</t>
    <rPh sb="6" eb="7">
      <t>トウ</t>
    </rPh>
    <phoneticPr fontId="1"/>
  </si>
  <si>
    <t>（支給開始月：　　　　　　）</t>
    <rPh sb="1" eb="3">
      <t>シキュウ</t>
    </rPh>
    <rPh sb="3" eb="5">
      <t>カイシ</t>
    </rPh>
    <rPh sb="5" eb="6">
      <t>ガツ</t>
    </rPh>
    <phoneticPr fontId="1"/>
  </si>
  <si>
    <t>（支給月：　　　　　　）</t>
    <rPh sb="1" eb="3">
      <t>シキュウ</t>
    </rPh>
    <rPh sb="3" eb="4">
      <t>ガツ</t>
    </rPh>
    <phoneticPr fontId="1"/>
  </si>
  <si>
    <t>（例）（基本給＋諸手当）×12÷2080×1.25</t>
    <rPh sb="1" eb="2">
      <t>レイ</t>
    </rPh>
    <rPh sb="4" eb="7">
      <t>キホンキュウ</t>
    </rPh>
    <rPh sb="8" eb="11">
      <t>ショテアテ</t>
    </rPh>
    <phoneticPr fontId="1"/>
  </si>
  <si>
    <t>・集合指導監査・現地確認事前監査の事前提出資料の提出について</t>
    <rPh sb="14" eb="16">
      <t>カンサ</t>
    </rPh>
    <rPh sb="17" eb="21">
      <t>ジゼンテイシュツ</t>
    </rPh>
    <rPh sb="21" eb="23">
      <t>シリョウ</t>
    </rPh>
    <rPh sb="24" eb="26">
      <t>テイシュツ</t>
    </rPh>
    <phoneticPr fontId="1"/>
  </si>
  <si>
    <t>　　小規模保育事業等集合監査・現地確認事前提出資料（このエクセルファイル）をメールで提出し、添付書類を郵送で提出する場合は、郵送分の発送日を記入してください。</t>
    <rPh sb="2" eb="5">
      <t>ショウキボ</t>
    </rPh>
    <rPh sb="5" eb="10">
      <t>ホイクジギョウトウ</t>
    </rPh>
    <rPh sb="10" eb="14">
      <t>シュウゴウカンサ</t>
    </rPh>
    <rPh sb="15" eb="19">
      <t>ゲンチカクニン</t>
    </rPh>
    <rPh sb="19" eb="25">
      <t>ジゼンテイシュツシリョウ</t>
    </rPh>
    <rPh sb="46" eb="50">
      <t>テンプショルイ</t>
    </rPh>
    <rPh sb="51" eb="53">
      <t>ユウソウ</t>
    </rPh>
    <rPh sb="54" eb="56">
      <t>テイシュツ</t>
    </rPh>
    <rPh sb="58" eb="60">
      <t>バアイ</t>
    </rPh>
    <rPh sb="62" eb="65">
      <t>ユウソウブン</t>
    </rPh>
    <rPh sb="66" eb="69">
      <t>ハッソウビ</t>
    </rPh>
    <rPh sb="70" eb="72">
      <t>キニュウ</t>
    </rPh>
    <phoneticPr fontId="1"/>
  </si>
  <si>
    <t>年　　月　　日</t>
    <rPh sb="0" eb="1">
      <t>ネン</t>
    </rPh>
    <rPh sb="3" eb="4">
      <t>ガツ</t>
    </rPh>
    <rPh sb="6" eb="7">
      <t>ニチ</t>
    </rPh>
    <phoneticPr fontId="1"/>
  </si>
  <si>
    <t>記入日：</t>
    <phoneticPr fontId="1"/>
  </si>
  <si>
    <t xml:space="preserve"> 　 　年  　月　  日（  ）　時間　　：　　～　　：</t>
    <phoneticPr fontId="1"/>
  </si>
  <si>
    <t>記入者：</t>
    <rPh sb="0" eb="3">
      <t>キニュウシャ</t>
    </rPh>
    <phoneticPr fontId="1"/>
  </si>
  <si>
    <t>確認事項</t>
    <rPh sb="0" eb="4">
      <t>カクニンジコウ</t>
    </rPh>
    <phoneticPr fontId="1"/>
  </si>
  <si>
    <t>可・否</t>
    <rPh sb="0" eb="1">
      <t>カ</t>
    </rPh>
    <rPh sb="2" eb="3">
      <t>イナ</t>
    </rPh>
    <phoneticPr fontId="1"/>
  </si>
  <si>
    <t>１　門扉・玄関</t>
    <rPh sb="2" eb="4">
      <t>モンピ</t>
    </rPh>
    <rPh sb="5" eb="7">
      <t>ゲンカン</t>
    </rPh>
    <phoneticPr fontId="1"/>
  </si>
  <si>
    <t>門扉が施錠されているなど、職員の確認なしに外部から施設に入ることができないようになっているか。</t>
    <phoneticPr fontId="1"/>
  </si>
  <si>
    <t>子どもだけで容易に外出できないようになっているか。</t>
    <phoneticPr fontId="1"/>
  </si>
  <si>
    <t>２　危機管理体制</t>
    <rPh sb="2" eb="8">
      <t>キキカンリタイセイ</t>
    </rPh>
    <phoneticPr fontId="1"/>
  </si>
  <si>
    <t>（１）責任者</t>
    <rPh sb="3" eb="6">
      <t>セキニンシャ</t>
    </rPh>
    <phoneticPr fontId="1"/>
  </si>
  <si>
    <t>緊急時の役割について、分担と担当する順番・順位を把握しているか。</t>
    <phoneticPr fontId="1"/>
  </si>
  <si>
    <t>（２）共通理解</t>
    <rPh sb="3" eb="7">
      <t>キョウツウリカイ</t>
    </rPh>
    <phoneticPr fontId="1"/>
  </si>
  <si>
    <t>子どもの安全確保に関し、職員会議などで職員間の共通理解を図っているか。</t>
    <phoneticPr fontId="1"/>
  </si>
  <si>
    <t>事故防止等のマニュアルについて、全職員に周知し、各職員は保管場所を把握しているか。</t>
    <phoneticPr fontId="1"/>
  </si>
  <si>
    <t>（３）避難経路</t>
    <phoneticPr fontId="1"/>
  </si>
  <si>
    <t>消防計画で決められた避難場所を把握しているか。</t>
    <phoneticPr fontId="1"/>
  </si>
  <si>
    <t>保護者や関係機関への連絡方法を把握しているか。</t>
    <phoneticPr fontId="1"/>
  </si>
  <si>
    <t>（４）園外活動</t>
    <rPh sb="3" eb="7">
      <t>エンガイカツドウ</t>
    </rPh>
    <phoneticPr fontId="1"/>
  </si>
  <si>
    <t>登園時や散歩等の園外活動等の前後等、場面の切り替わりにおいて、子どもの人数を適切に把握しているか。</t>
    <phoneticPr fontId="1"/>
  </si>
  <si>
    <t>散歩等の園外活動を行う場合、園外に出る子どもの人数、引率者名、目的地、ルート、出発時間、戻り時間等を記録しているか。</t>
    <phoneticPr fontId="1"/>
  </si>
  <si>
    <t>園外活動中に発生した事故等についての対応手続きが定まっているか。</t>
    <phoneticPr fontId="1"/>
  </si>
  <si>
    <t>３　最低基準の遵守</t>
    <rPh sb="2" eb="6">
      <t>サイテイキジュン</t>
    </rPh>
    <rPh sb="7" eb="9">
      <t>ジュンシュ</t>
    </rPh>
    <phoneticPr fontId="1"/>
  </si>
  <si>
    <t>保育室の面積、保育士数が最低基準を満たしているか。（保育室を抽出し、児童数、保育士数から必要面積・保育士を算出し、最低基準を満たしているか確認）</t>
    <phoneticPr fontId="1"/>
  </si>
  <si>
    <t>４　危険・事故防止対策</t>
    <rPh sb="2" eb="4">
      <t>キケン</t>
    </rPh>
    <rPh sb="5" eb="9">
      <t>ジコボウシ</t>
    </rPh>
    <rPh sb="9" eb="11">
      <t>タイサク</t>
    </rPh>
    <phoneticPr fontId="1"/>
  </si>
  <si>
    <t>（１）落下物</t>
    <rPh sb="3" eb="6">
      <t>ラッカブツ</t>
    </rPh>
    <phoneticPr fontId="1"/>
  </si>
  <si>
    <t>地震の際等に落下の危険がある重量物等を、棚の上、壁面収納（引き戸等で地震の際に開く危険性がないものを除く）等に置いていないか。</t>
    <phoneticPr fontId="1"/>
  </si>
  <si>
    <t>子どもが引っ張ることができるテーブルクロス等がないか。</t>
    <phoneticPr fontId="1"/>
  </si>
  <si>
    <t>（２）転倒</t>
    <rPh sb="3" eb="5">
      <t>テントウ</t>
    </rPh>
    <phoneticPr fontId="1"/>
  </si>
  <si>
    <t>家具やテレビ、ピアノ等について、転倒・移動防止策が行われているか。</t>
  </si>
  <si>
    <t>（３）誤飲</t>
    <rPh sb="3" eb="5">
      <t>ゴイン</t>
    </rPh>
    <phoneticPr fontId="1"/>
  </si>
  <si>
    <t>子どもがいる部屋に、マグネット、画鋲、玩具など、子どもが誤飲する危険性のあるものがないか。</t>
    <rPh sb="0" eb="1">
      <t>コ</t>
    </rPh>
    <rPh sb="6" eb="8">
      <t>ヘヤ</t>
    </rPh>
    <phoneticPr fontId="1"/>
  </si>
  <si>
    <t>乳幼児の手の届く位置に漂白剤や消毒液等が置かれていないか</t>
  </si>
  <si>
    <t>（４）衝突</t>
    <phoneticPr fontId="1"/>
  </si>
  <si>
    <t>保育室内のドアやピアノの鍵盤蓋には指ばさみ防止がなされているか。</t>
    <rPh sb="12" eb="14">
      <t>ケンバン</t>
    </rPh>
    <rPh sb="14" eb="15">
      <t>ブタ</t>
    </rPh>
    <phoneticPr fontId="1"/>
  </si>
  <si>
    <t>家具の角などに安全対策を行っているか。</t>
  </si>
  <si>
    <t>扉が外れそうになっている等の施設の整備不良はないか。</t>
  </si>
  <si>
    <t>（５）転落</t>
    <rPh sb="3" eb="5">
      <t>テンラク</t>
    </rPh>
    <phoneticPr fontId="1"/>
  </si>
  <si>
    <t>窓の近くに足場となるような物を置くなど、子どもの高所からの転落につながるような箇所がないか。</t>
  </si>
  <si>
    <t>（６）感電</t>
    <rPh sb="3" eb="5">
      <t>カンデン</t>
    </rPh>
    <phoneticPr fontId="1"/>
  </si>
  <si>
    <t>コンセントに子どもが触れることができる状態になっていないか。</t>
  </si>
  <si>
    <t>（７）閉じ込め</t>
    <rPh sb="3" eb="4">
      <t>ト</t>
    </rPh>
    <rPh sb="5" eb="6">
      <t>コ</t>
    </rPh>
    <phoneticPr fontId="1"/>
  </si>
  <si>
    <t>子どもが入り込み、所在がわからなくなるような場所や死角となるような場所はないか。</t>
  </si>
  <si>
    <t>倉庫等に、子どもが不用意に侵入しないよう施錠しているか。</t>
    <rPh sb="0" eb="2">
      <t>ソウコ</t>
    </rPh>
    <rPh sb="2" eb="3">
      <t>トウ</t>
    </rPh>
    <rPh sb="5" eb="6">
      <t>コ</t>
    </rPh>
    <rPh sb="9" eb="12">
      <t>フヨウイ</t>
    </rPh>
    <rPh sb="13" eb="15">
      <t>シンニュウ</t>
    </rPh>
    <rPh sb="20" eb="22">
      <t>セジョウ</t>
    </rPh>
    <phoneticPr fontId="1"/>
  </si>
  <si>
    <t>（８）食物アレルギー</t>
    <rPh sb="3" eb="5">
      <t>ショクモツ</t>
    </rPh>
    <phoneticPr fontId="1"/>
  </si>
  <si>
    <t>保育士は、アレルギー対応が必要な子どもを把握しているか。</t>
  </si>
  <si>
    <t>専用トレイ、配膳用名札にクラス名・名前・アレルゲンを明記するなど、視覚的にアレルギー対応食を区別できるよう配慮しているか。</t>
  </si>
  <si>
    <t>席の配置、配膳ワゴンの場所は、安全確保に配慮して設定されているか。</t>
  </si>
  <si>
    <t>保育士は、配膳・喫食時に、他児のもの(配膳ワゴン上､机上等)をアレルギー児が食べないよう、隣りに座る、他児との間に座るなどして、目を配っているか。</t>
  </si>
  <si>
    <t>配膳用名札の名前と顔を確認し、専用トレイにアレルギー対応食をのせた状態で提供しているか。</t>
    <rPh sb="0" eb="2">
      <t>ハイゼン</t>
    </rPh>
    <rPh sb="26" eb="29">
      <t>タイオウショク</t>
    </rPh>
    <phoneticPr fontId="1"/>
  </si>
  <si>
    <t>（９）午睡</t>
    <rPh sb="3" eb="5">
      <t>ゴスイ</t>
    </rPh>
    <phoneticPr fontId="1"/>
  </si>
  <si>
    <t>部屋の明るさは、子どもの様子がわかる程度となっているか。（子どもの顔色等の様子がわかるか）</t>
  </si>
  <si>
    <t>午睡開始時において、うつぶせで寝ている子どもはいないか。</t>
    <rPh sb="0" eb="5">
      <t>ゴスイカイシジ</t>
    </rPh>
    <phoneticPr fontId="1"/>
  </si>
  <si>
    <t>子どもの顔に布団がかかっているなど、呼吸の妨げになるようなものはないか。</t>
  </si>
  <si>
    <t>入園間もない子どもや、両親の喫煙等により、乳幼児突然死症候群のリスクが高いとされる子ども等を把握しているか。</t>
  </si>
  <si>
    <t>ぬいぐるみや、ヒモ、またはヒモ状のもの等がないか。</t>
  </si>
  <si>
    <t>隙間に顔が埋まる危険はないか。</t>
  </si>
  <si>
    <t>隣の子どもとの間隔は適当か。（他の子どもが覆い被さる危険は無いか）</t>
  </si>
  <si>
    <t>（10）飲食</t>
    <rPh sb="4" eb="6">
      <t>インショク</t>
    </rPh>
    <phoneticPr fontId="1"/>
  </si>
  <si>
    <t>誤嚥、窒息などの事故が起きた食材（例：白玉風のだんご、丸のままのミニトマト等）を提供していないか。提供する場合は、食材をカットして与えるなど対応しているか。</t>
    <rPh sb="40" eb="42">
      <t>テイキョウ</t>
    </rPh>
    <rPh sb="49" eb="51">
      <t>テイキョウ</t>
    </rPh>
    <rPh sb="53" eb="55">
      <t>バアイ</t>
    </rPh>
    <rPh sb="57" eb="59">
      <t>ショクザイ</t>
    </rPh>
    <rPh sb="65" eb="66">
      <t>アタ</t>
    </rPh>
    <rPh sb="70" eb="72">
      <t>タイオウ</t>
    </rPh>
    <phoneticPr fontId="1"/>
  </si>
  <si>
    <t>子どもが、ゆっくり落ち着いて食べることができているか。</t>
  </si>
  <si>
    <t>子どもが食べ物をのどに詰まらせた際の、緊急対応方法について理解しているか。</t>
    <rPh sb="0" eb="1">
      <t>コ</t>
    </rPh>
    <rPh sb="16" eb="17">
      <t>サイ</t>
    </rPh>
    <rPh sb="19" eb="21">
      <t>キンキュウ</t>
    </rPh>
    <rPh sb="23" eb="25">
      <t>ホウホウ</t>
    </rPh>
    <rPh sb="29" eb="31">
      <t>リカイ</t>
    </rPh>
    <phoneticPr fontId="1"/>
  </si>
  <si>
    <t>（11）屋外活動</t>
    <rPh sb="4" eb="8">
      <t>オクガイカツドウ</t>
    </rPh>
    <phoneticPr fontId="1"/>
  </si>
  <si>
    <t>遊具に破損していたり、子どもの頭が挟まるような隙間があったりする等、危険な箇所はないか。</t>
  </si>
  <si>
    <t>施設の外壁や囲障(ブロック塀)が、老朽化し亀裂が生じたり、傾き、ぐらつきなどが生じたりしていないか。</t>
    <rPh sb="6" eb="7">
      <t>カコ</t>
    </rPh>
    <rPh sb="7" eb="8">
      <t>ショウ</t>
    </rPh>
    <rPh sb="13" eb="14">
      <t>ベイ</t>
    </rPh>
    <phoneticPr fontId="1"/>
  </si>
  <si>
    <t>上記の他、事故の原因となるような箇所はないか。</t>
  </si>
  <si>
    <t>（12）プール活動</t>
    <rPh sb="7" eb="9">
      <t>カツドウ</t>
    </rPh>
    <phoneticPr fontId="1"/>
  </si>
  <si>
    <t>専ら監視を行う者とプール指導等を行う者を分けて配置し、また、その役割分担を保育士が理解しているか。</t>
  </si>
  <si>
    <t>監視役はプールの状況を全体的に把握できる位置にいるか</t>
  </si>
  <si>
    <t>緊急時の対応方法について、理解しているか。</t>
  </si>
  <si>
    <t>（13）その他</t>
    <rPh sb="6" eb="7">
      <t>タ</t>
    </rPh>
    <phoneticPr fontId="1"/>
  </si>
  <si>
    <t>上記の他、事故の原因となるような箇所はないか（例：スズメバチやマダニなど害虫が発生していないか。夏場は、強い日差しにより遊具の金属部分が熱くなりやけどの可能性がある、ハサミやカッター等危険物が放置されている。　など）</t>
    <rPh sb="23" eb="24">
      <t>レイ</t>
    </rPh>
    <rPh sb="36" eb="38">
      <t>ガイチュウ</t>
    </rPh>
    <rPh sb="39" eb="41">
      <t>ハッセイ</t>
    </rPh>
    <rPh sb="91" eb="92">
      <t>トウ</t>
    </rPh>
    <rPh sb="92" eb="95">
      <t>キケンブツ</t>
    </rPh>
    <rPh sb="96" eb="98">
      <t>ホウチ</t>
    </rPh>
    <phoneticPr fontId="1"/>
  </si>
  <si>
    <t>日常的にヒヤリ・ハット事例を収集し、その内容について職員会議等により、職員間で共有しているか。</t>
  </si>
  <si>
    <t>５　虐待等の防止</t>
    <rPh sb="2" eb="5">
      <t>ギャクタイトウ</t>
    </rPh>
    <rPh sb="6" eb="8">
      <t>ボウシ</t>
    </rPh>
    <phoneticPr fontId="1"/>
  </si>
  <si>
    <t>（１）未然防止</t>
    <rPh sb="3" eb="7">
      <t>ミゼンボウシ</t>
    </rPh>
    <phoneticPr fontId="1"/>
  </si>
  <si>
    <t>職員会議において、虐待防止、子どもの人権への配慮及び職員倫理について、議題に取り上げているか。</t>
    <rPh sb="0" eb="4">
      <t>ショクインカイギ</t>
    </rPh>
    <rPh sb="9" eb="13">
      <t>ギャクタイボウシ</t>
    </rPh>
    <rPh sb="14" eb="15">
      <t>コ</t>
    </rPh>
    <rPh sb="18" eb="20">
      <t>ジンケン</t>
    </rPh>
    <rPh sb="22" eb="24">
      <t>ハイリョ</t>
    </rPh>
    <rPh sb="24" eb="25">
      <t>オヨ</t>
    </rPh>
    <rPh sb="26" eb="28">
      <t>ショクイン</t>
    </rPh>
    <rPh sb="28" eb="30">
      <t>リンリ</t>
    </rPh>
    <rPh sb="35" eb="37">
      <t>ギダイ</t>
    </rPh>
    <rPh sb="38" eb="39">
      <t>ト</t>
    </rPh>
    <rPh sb="40" eb="41">
      <t>ア</t>
    </rPh>
    <phoneticPr fontId="1"/>
  </si>
  <si>
    <t>虐待防止、子どもの人権への配慮及び職員倫理の醸成に係る研修を実施しているか。</t>
    <rPh sb="0" eb="4">
      <t>ギャクタイボウシ</t>
    </rPh>
    <rPh sb="5" eb="6">
      <t>コ</t>
    </rPh>
    <rPh sb="9" eb="11">
      <t>ジンケン</t>
    </rPh>
    <rPh sb="13" eb="15">
      <t>ハイリョ</t>
    </rPh>
    <rPh sb="15" eb="16">
      <t>オヨ</t>
    </rPh>
    <rPh sb="17" eb="21">
      <t>ショクインリンリ</t>
    </rPh>
    <rPh sb="22" eb="24">
      <t>ジョウセイ</t>
    </rPh>
    <rPh sb="25" eb="26">
      <t>カカ</t>
    </rPh>
    <rPh sb="27" eb="29">
      <t>ケンシュウ</t>
    </rPh>
    <rPh sb="30" eb="32">
      <t>ジッシ</t>
    </rPh>
    <phoneticPr fontId="1"/>
  </si>
  <si>
    <t>人権尊重の気づきを促すため、チェックリスト(「保育所・認定こども園等における人権擁護のためのセルフチェックリスト（全国保育士会）」)等を用いて自己評価を実施し、結果を職員間で共有しているか。</t>
    <rPh sb="0" eb="4">
      <t>ジンケンソンチョウ</t>
    </rPh>
    <rPh sb="5" eb="6">
      <t>キ</t>
    </rPh>
    <rPh sb="9" eb="10">
      <t>ウナガ</t>
    </rPh>
    <rPh sb="23" eb="26">
      <t>ホイクショ</t>
    </rPh>
    <rPh sb="27" eb="29">
      <t>ニンテイ</t>
    </rPh>
    <rPh sb="32" eb="34">
      <t>エントウ</t>
    </rPh>
    <rPh sb="38" eb="42">
      <t>ジンケンヨウゴ</t>
    </rPh>
    <rPh sb="57" eb="63">
      <t>ゼンコクホイクシカイ</t>
    </rPh>
    <rPh sb="66" eb="67">
      <t>トウ</t>
    </rPh>
    <rPh sb="68" eb="69">
      <t>モチ</t>
    </rPh>
    <rPh sb="71" eb="75">
      <t>ジコヒョウカ</t>
    </rPh>
    <rPh sb="76" eb="78">
      <t>ジッシ</t>
    </rPh>
    <rPh sb="80" eb="82">
      <t>ケッカ</t>
    </rPh>
    <rPh sb="83" eb="86">
      <t>ショクインカン</t>
    </rPh>
    <rPh sb="87" eb="89">
      <t>キョウユウ</t>
    </rPh>
    <phoneticPr fontId="1"/>
  </si>
  <si>
    <t>虐待防止担当者の設置や虐待が疑われる場合の報告プロセスの整備等、虐待が生じないような職場環境を整備しているか。</t>
    <rPh sb="0" eb="2">
      <t>ギャクタイ</t>
    </rPh>
    <rPh sb="2" eb="4">
      <t>ボウシ</t>
    </rPh>
    <rPh sb="4" eb="7">
      <t>タントウシャ</t>
    </rPh>
    <rPh sb="8" eb="10">
      <t>セッチ</t>
    </rPh>
    <rPh sb="11" eb="13">
      <t>ギャクタイ</t>
    </rPh>
    <rPh sb="14" eb="15">
      <t>ウタガ</t>
    </rPh>
    <rPh sb="18" eb="20">
      <t>バアイ</t>
    </rPh>
    <rPh sb="21" eb="23">
      <t>ホウコク</t>
    </rPh>
    <rPh sb="28" eb="31">
      <t>セイビトウ</t>
    </rPh>
    <rPh sb="32" eb="34">
      <t>ギャクタイ</t>
    </rPh>
    <rPh sb="35" eb="36">
      <t>ショウ</t>
    </rPh>
    <rPh sb="42" eb="44">
      <t>ショクバ</t>
    </rPh>
    <rPh sb="44" eb="46">
      <t>カンキョウ</t>
    </rPh>
    <rPh sb="47" eb="49">
      <t>セイビ</t>
    </rPh>
    <phoneticPr fontId="1"/>
  </si>
  <si>
    <t>（２）発生時の対応</t>
    <rPh sb="3" eb="6">
      <t>ハッセイジ</t>
    </rPh>
    <rPh sb="7" eb="9">
      <t>タイオウ</t>
    </rPh>
    <phoneticPr fontId="1"/>
  </si>
  <si>
    <t>園内で不適切な保育が疑われる事案が発生した際、事案を早期に把握するための相談・連絡する体制を整備しているか。</t>
    <rPh sb="0" eb="2">
      <t>エンナイ</t>
    </rPh>
    <rPh sb="3" eb="6">
      <t>フテキセツ</t>
    </rPh>
    <rPh sb="7" eb="9">
      <t>ホイク</t>
    </rPh>
    <rPh sb="10" eb="11">
      <t>ウタガ</t>
    </rPh>
    <rPh sb="14" eb="16">
      <t>ジアン</t>
    </rPh>
    <rPh sb="17" eb="19">
      <t>ハッセイ</t>
    </rPh>
    <rPh sb="21" eb="22">
      <t>サイ</t>
    </rPh>
    <rPh sb="23" eb="25">
      <t>ジアン</t>
    </rPh>
    <rPh sb="26" eb="28">
      <t>ソウキ</t>
    </rPh>
    <rPh sb="29" eb="31">
      <t>ハアク</t>
    </rPh>
    <rPh sb="36" eb="38">
      <t>ソウダン</t>
    </rPh>
    <rPh sb="39" eb="41">
      <t>レンラク</t>
    </rPh>
    <rPh sb="43" eb="45">
      <t>タイセイ</t>
    </rPh>
    <rPh sb="46" eb="48">
      <t>セイビ</t>
    </rPh>
    <phoneticPr fontId="1"/>
  </si>
  <si>
    <t>園内で不適切な保育が疑われる事案を確認した際、速やかに市町村に相談・連絡する体制を整備しているか。</t>
    <rPh sb="0" eb="2">
      <t>エンナイ</t>
    </rPh>
    <rPh sb="3" eb="6">
      <t>フテキセツ</t>
    </rPh>
    <rPh sb="7" eb="9">
      <t>ホイク</t>
    </rPh>
    <rPh sb="10" eb="11">
      <t>ウタガ</t>
    </rPh>
    <rPh sb="14" eb="16">
      <t>ジアン</t>
    </rPh>
    <rPh sb="17" eb="19">
      <t>カクニン</t>
    </rPh>
    <rPh sb="21" eb="22">
      <t>サイ</t>
    </rPh>
    <rPh sb="23" eb="24">
      <t>スミ</t>
    </rPh>
    <rPh sb="27" eb="30">
      <t>シチョウソン</t>
    </rPh>
    <rPh sb="31" eb="33">
      <t>ソウダン</t>
    </rPh>
    <rPh sb="34" eb="36">
      <t>レンラク</t>
    </rPh>
    <rPh sb="38" eb="40">
      <t>タイセイ</t>
    </rPh>
    <rPh sb="41" eb="43">
      <t>セイビ</t>
    </rPh>
    <phoneticPr fontId="1"/>
  </si>
  <si>
    <t>家庭での虐待が疑われる事案が発生した際、事案を早期に把握するための相談・連絡する体制を整備しているか。</t>
    <rPh sb="0" eb="2">
      <t>カテイ</t>
    </rPh>
    <rPh sb="4" eb="6">
      <t>ギャクタイ</t>
    </rPh>
    <rPh sb="7" eb="8">
      <t>ウタガ</t>
    </rPh>
    <rPh sb="11" eb="13">
      <t>ジアン</t>
    </rPh>
    <rPh sb="14" eb="16">
      <t>ハッセイ</t>
    </rPh>
    <rPh sb="18" eb="19">
      <t>サイ</t>
    </rPh>
    <rPh sb="20" eb="22">
      <t>ジアン</t>
    </rPh>
    <rPh sb="23" eb="25">
      <t>ソウキ</t>
    </rPh>
    <rPh sb="26" eb="28">
      <t>ハアク</t>
    </rPh>
    <rPh sb="33" eb="35">
      <t>ソウダン</t>
    </rPh>
    <rPh sb="36" eb="38">
      <t>レンラク</t>
    </rPh>
    <rPh sb="40" eb="42">
      <t>タイセイ</t>
    </rPh>
    <rPh sb="43" eb="45">
      <t>セイビ</t>
    </rPh>
    <phoneticPr fontId="1"/>
  </si>
  <si>
    <t>家庭での虐待が疑われる事案を確認した際、速やかに市町村又は児童相談所に相談・連絡する体制を整備しているか。</t>
    <rPh sb="0" eb="2">
      <t>カテイ</t>
    </rPh>
    <rPh sb="4" eb="6">
      <t>ギャクタイ</t>
    </rPh>
    <rPh sb="7" eb="8">
      <t>ウタガ</t>
    </rPh>
    <rPh sb="11" eb="13">
      <t>ジアン</t>
    </rPh>
    <rPh sb="14" eb="16">
      <t>カクニン</t>
    </rPh>
    <rPh sb="18" eb="19">
      <t>サイ</t>
    </rPh>
    <rPh sb="20" eb="21">
      <t>スミ</t>
    </rPh>
    <rPh sb="24" eb="27">
      <t>シチョウソン</t>
    </rPh>
    <rPh sb="27" eb="28">
      <t>マタ</t>
    </rPh>
    <rPh sb="29" eb="34">
      <t>ジドウソウダンショ</t>
    </rPh>
    <rPh sb="35" eb="37">
      <t>ソウダン</t>
    </rPh>
    <rPh sb="38" eb="40">
      <t>レンラク</t>
    </rPh>
    <rPh sb="42" eb="44">
      <t>タイセイ</t>
    </rPh>
    <rPh sb="45" eb="47">
      <t>セイビ</t>
    </rPh>
    <phoneticPr fontId="1"/>
  </si>
  <si>
    <t>６　登降園管理</t>
    <phoneticPr fontId="1"/>
  </si>
  <si>
    <t>児童の出席確認、欠席情報の共有、無断欠席児童の保護者への連絡についての手順を定め、実践しているか。（監査当日の登園管理の流れを確認）</t>
    <rPh sb="0" eb="2">
      <t>ジドウ</t>
    </rPh>
    <rPh sb="3" eb="7">
      <t>シュッセキカクニン</t>
    </rPh>
    <rPh sb="8" eb="12">
      <t>ケッセキジョウホウ</t>
    </rPh>
    <rPh sb="13" eb="15">
      <t>キョウユウ</t>
    </rPh>
    <rPh sb="16" eb="20">
      <t>ムダンケッセキ</t>
    </rPh>
    <rPh sb="20" eb="22">
      <t>ジドウ</t>
    </rPh>
    <rPh sb="23" eb="26">
      <t>ホゴシャ</t>
    </rPh>
    <rPh sb="28" eb="30">
      <t>レンラク</t>
    </rPh>
    <rPh sb="35" eb="37">
      <t>テジュン</t>
    </rPh>
    <rPh sb="38" eb="39">
      <t>サダ</t>
    </rPh>
    <rPh sb="41" eb="43">
      <t>ジッセン</t>
    </rPh>
    <rPh sb="50" eb="52">
      <t>カンサ</t>
    </rPh>
    <rPh sb="52" eb="54">
      <t>トウジツ</t>
    </rPh>
    <rPh sb="55" eb="57">
      <t>トウエン</t>
    </rPh>
    <rPh sb="57" eb="59">
      <t>カンリ</t>
    </rPh>
    <rPh sb="60" eb="61">
      <t>ナガ</t>
    </rPh>
    <rPh sb="63" eb="65">
      <t>カクニン</t>
    </rPh>
    <phoneticPr fontId="1"/>
  </si>
  <si>
    <t>登園管理の手順について、職員会議等で共有しているか。</t>
    <rPh sb="0" eb="4">
      <t>トウエンカンリ</t>
    </rPh>
    <rPh sb="5" eb="7">
      <t>テジュン</t>
    </rPh>
    <rPh sb="12" eb="16">
      <t>ショクインカイギ</t>
    </rPh>
    <rPh sb="16" eb="17">
      <t>トウ</t>
    </rPh>
    <rPh sb="18" eb="20">
      <t>キョウユウ</t>
    </rPh>
    <phoneticPr fontId="1"/>
  </si>
  <si>
    <t>出欠情報を一元的に管理し、常に各職員が確認できるようにしているか。</t>
    <rPh sb="0" eb="2">
      <t>シュッケツ</t>
    </rPh>
    <rPh sb="2" eb="4">
      <t>ジョウホウ</t>
    </rPh>
    <rPh sb="5" eb="7">
      <t>イチゲン</t>
    </rPh>
    <rPh sb="7" eb="8">
      <t>テキ</t>
    </rPh>
    <rPh sb="9" eb="11">
      <t>カンリ</t>
    </rPh>
    <rPh sb="13" eb="14">
      <t>ツネ</t>
    </rPh>
    <rPh sb="15" eb="18">
      <t>カクショクイン</t>
    </rPh>
    <rPh sb="19" eb="21">
      <t>カクニン</t>
    </rPh>
    <phoneticPr fontId="1"/>
  </si>
  <si>
    <t>欠席届がない未登園の児童について、あらかじめ連絡担当者を定めた上で、園から保護者に速やかに確認を行い、その情報を職員間で共有しているか。</t>
    <rPh sb="0" eb="3">
      <t>ケッセキトドケ</t>
    </rPh>
    <rPh sb="6" eb="9">
      <t>ミトウエン</t>
    </rPh>
    <rPh sb="10" eb="12">
      <t>ジドウ</t>
    </rPh>
    <rPh sb="22" eb="27">
      <t>レンラクタントウシャ</t>
    </rPh>
    <rPh sb="28" eb="29">
      <t>サダ</t>
    </rPh>
    <rPh sb="31" eb="32">
      <t>ウエ</t>
    </rPh>
    <rPh sb="34" eb="35">
      <t>エン</t>
    </rPh>
    <rPh sb="37" eb="40">
      <t>ホゴシャ</t>
    </rPh>
    <rPh sb="41" eb="42">
      <t>スミ</t>
    </rPh>
    <rPh sb="45" eb="47">
      <t>カクニン</t>
    </rPh>
    <rPh sb="48" eb="49">
      <t>オコナ</t>
    </rPh>
    <rPh sb="53" eb="55">
      <t>ジョウホウ</t>
    </rPh>
    <rPh sb="56" eb="59">
      <t>ショクインカン</t>
    </rPh>
    <rPh sb="60" eb="62">
      <t>キョウユウ</t>
    </rPh>
    <phoneticPr fontId="1"/>
  </si>
  <si>
    <t>毎日の出席簿について、あらかじめ確認者を定めた上で、最終的に施設長等の責任者が確認しているか。</t>
    <rPh sb="0" eb="2">
      <t>マイニチ</t>
    </rPh>
    <rPh sb="3" eb="6">
      <t>シュッセキボ</t>
    </rPh>
    <rPh sb="16" eb="19">
      <t>カクニンシャ</t>
    </rPh>
    <rPh sb="20" eb="21">
      <t>サダ</t>
    </rPh>
    <rPh sb="23" eb="24">
      <t>ウエ</t>
    </rPh>
    <rPh sb="26" eb="29">
      <t>サイシュウテキ</t>
    </rPh>
    <rPh sb="30" eb="32">
      <t>シセツ</t>
    </rPh>
    <rPh sb="32" eb="33">
      <t>チョウ</t>
    </rPh>
    <rPh sb="33" eb="34">
      <t>トウ</t>
    </rPh>
    <rPh sb="35" eb="38">
      <t>セキニンシャ</t>
    </rPh>
    <rPh sb="39" eb="41">
      <t>カクニン</t>
    </rPh>
    <phoneticPr fontId="1"/>
  </si>
  <si>
    <t>７　車両送迎</t>
    <rPh sb="2" eb="6">
      <t>シャリョウソウゲイ</t>
    </rPh>
    <phoneticPr fontId="1"/>
  </si>
  <si>
    <t>県の安全管理標準指針の内容を盛り込んだマニュアル・手順書を作成し、実践しているか。（監査当日の車両送迎の流れを確認）</t>
  </si>
  <si>
    <t>児童の送迎車両について、児童が勝手に乗り降りできないように施錠しているか。</t>
  </si>
  <si>
    <t>送迎車両は、国が定めるガイドラインに準じる幼児専用車両か。幼児専用車両以外の場合は、月齢に合わせたチャイルドシート等装備しているか。</t>
    <rPh sb="0" eb="2">
      <t>ソウゲイ</t>
    </rPh>
    <rPh sb="2" eb="4">
      <t>シャリョウ</t>
    </rPh>
    <rPh sb="6" eb="7">
      <t>クニ</t>
    </rPh>
    <rPh sb="8" eb="9">
      <t>サダ</t>
    </rPh>
    <rPh sb="18" eb="19">
      <t>ジュン</t>
    </rPh>
    <rPh sb="21" eb="25">
      <t>ヨウジセンヨウ</t>
    </rPh>
    <rPh sb="25" eb="27">
      <t>シャリョウ</t>
    </rPh>
    <rPh sb="29" eb="31">
      <t>ヨウジ</t>
    </rPh>
    <rPh sb="31" eb="33">
      <t>センヨウ</t>
    </rPh>
    <rPh sb="33" eb="35">
      <t>シャリョウ</t>
    </rPh>
    <rPh sb="35" eb="37">
      <t>イガイ</t>
    </rPh>
    <rPh sb="38" eb="40">
      <t>バアイ</t>
    </rPh>
    <rPh sb="42" eb="44">
      <t>ゲツレイ</t>
    </rPh>
    <rPh sb="45" eb="46">
      <t>ア</t>
    </rPh>
    <rPh sb="57" eb="58">
      <t>トウ</t>
    </rPh>
    <rPh sb="58" eb="60">
      <t>ソウビ</t>
    </rPh>
    <phoneticPr fontId="1"/>
  </si>
  <si>
    <t>車両ごとに運行日誌を備え、必要事項（運転日時、運転者、同乗者名、走行距離、燃料費、運転手の健康状態チェック、車両の事前・事後点検等）を記録し、運行後は、園長等運行を管理する者に提出しているか。</t>
    <rPh sb="0" eb="2">
      <t>シャリョウ</t>
    </rPh>
    <rPh sb="5" eb="7">
      <t>ウンコウ</t>
    </rPh>
    <rPh sb="7" eb="9">
      <t>ニッシ</t>
    </rPh>
    <rPh sb="10" eb="11">
      <t>ソナ</t>
    </rPh>
    <rPh sb="13" eb="15">
      <t>ヒツヨウ</t>
    </rPh>
    <rPh sb="15" eb="17">
      <t>ジコウ</t>
    </rPh>
    <rPh sb="27" eb="31">
      <t>ドウジョウシャメイ</t>
    </rPh>
    <rPh sb="64" eb="65">
      <t>トウ</t>
    </rPh>
    <rPh sb="67" eb="69">
      <t>キロク</t>
    </rPh>
    <rPh sb="71" eb="74">
      <t>ウンコウゴ</t>
    </rPh>
    <rPh sb="76" eb="79">
      <t>エンチョウトウ</t>
    </rPh>
    <rPh sb="79" eb="81">
      <t>ウンコウ</t>
    </rPh>
    <rPh sb="82" eb="84">
      <t>カンリ</t>
    </rPh>
    <rPh sb="86" eb="87">
      <t>モノ</t>
    </rPh>
    <rPh sb="88" eb="90">
      <t>テイシュツ</t>
    </rPh>
    <phoneticPr fontId="1"/>
  </si>
  <si>
    <t>送迎車両が出発するまでの事前準備を行ったか。（車両点検、運転手の健康・アルコールチェック、当日送迎を利用する児童の確認方法、送迎を利用しない場合の施設への連絡方法、添乗する職員と運転手との停車位置の確認、添乗する職員と受入れ職員との情報共有方法、添乗職員が車内へ携行するもの等）</t>
    <rPh sb="0" eb="4">
      <t>ソウゲイシャリョウ</t>
    </rPh>
    <rPh sb="5" eb="7">
      <t>シュッパツ</t>
    </rPh>
    <rPh sb="12" eb="16">
      <t>ジゼンジュンビ</t>
    </rPh>
    <rPh sb="17" eb="18">
      <t>オコナ</t>
    </rPh>
    <rPh sb="23" eb="27">
      <t>シャリョウテンケン</t>
    </rPh>
    <rPh sb="28" eb="31">
      <t>ウンテンシュ</t>
    </rPh>
    <rPh sb="32" eb="34">
      <t>ケンコウ</t>
    </rPh>
    <rPh sb="45" eb="47">
      <t>トウジツ</t>
    </rPh>
    <rPh sb="47" eb="49">
      <t>ソウゲイ</t>
    </rPh>
    <rPh sb="50" eb="52">
      <t>リヨウ</t>
    </rPh>
    <rPh sb="54" eb="56">
      <t>ジドウ</t>
    </rPh>
    <rPh sb="57" eb="59">
      <t>カクニン</t>
    </rPh>
    <rPh sb="59" eb="61">
      <t>ホウホウ</t>
    </rPh>
    <rPh sb="62" eb="64">
      <t>ソウゲイ</t>
    </rPh>
    <rPh sb="65" eb="67">
      <t>リヨウ</t>
    </rPh>
    <rPh sb="70" eb="72">
      <t>バアイ</t>
    </rPh>
    <rPh sb="73" eb="75">
      <t>シセツ</t>
    </rPh>
    <rPh sb="77" eb="79">
      <t>レンラク</t>
    </rPh>
    <rPh sb="82" eb="84">
      <t>テンジョウ</t>
    </rPh>
    <rPh sb="86" eb="88">
      <t>ショクイン</t>
    </rPh>
    <rPh sb="89" eb="92">
      <t>ウンテンシュ</t>
    </rPh>
    <rPh sb="94" eb="98">
      <t>テイシャイチ</t>
    </rPh>
    <rPh sb="99" eb="101">
      <t>カクニン</t>
    </rPh>
    <rPh sb="102" eb="104">
      <t>テンジョウ</t>
    </rPh>
    <rPh sb="106" eb="108">
      <t>ショクイン</t>
    </rPh>
    <rPh sb="109" eb="111">
      <t>ウケイ</t>
    </rPh>
    <rPh sb="112" eb="114">
      <t>ショクイン</t>
    </rPh>
    <rPh sb="116" eb="118">
      <t>ジョウホウ</t>
    </rPh>
    <rPh sb="118" eb="120">
      <t>キョウユウ</t>
    </rPh>
    <rPh sb="120" eb="122">
      <t>ホウホウ</t>
    </rPh>
    <rPh sb="123" eb="127">
      <t>テンジョウショクイン</t>
    </rPh>
    <rPh sb="128" eb="130">
      <t>シャナイ</t>
    </rPh>
    <rPh sb="131" eb="133">
      <t>ケイコウ</t>
    </rPh>
    <rPh sb="137" eb="138">
      <t>トウ</t>
    </rPh>
    <phoneticPr fontId="1"/>
  </si>
  <si>
    <t>乗降車時、具体的な手順を定め、送迎車両に乗車した児童の人数を確実に把握できるようにしているか。（乗車した児童（名前や人数）と受け入れた児童（名前や人数）の突合方法、受け入れた児童の出欠確認の方法、降車後の児童の取り残しや忘れ物確認の方法）</t>
    <rPh sb="2" eb="3">
      <t>シャ</t>
    </rPh>
    <rPh sb="3" eb="4">
      <t>トキ</t>
    </rPh>
    <rPh sb="5" eb="8">
      <t>グタイテキ</t>
    </rPh>
    <rPh sb="9" eb="11">
      <t>テジュン</t>
    </rPh>
    <rPh sb="12" eb="13">
      <t>サダ</t>
    </rPh>
    <rPh sb="15" eb="19">
      <t>ソウゲイシャリョウ</t>
    </rPh>
    <rPh sb="20" eb="22">
      <t>ジョウシャ</t>
    </rPh>
    <rPh sb="24" eb="26">
      <t>ジドウ</t>
    </rPh>
    <rPh sb="27" eb="29">
      <t>ニンズウ</t>
    </rPh>
    <rPh sb="30" eb="32">
      <t>カクジツ</t>
    </rPh>
    <rPh sb="33" eb="35">
      <t>ハアク</t>
    </rPh>
    <rPh sb="48" eb="50">
      <t>ジョウシャ</t>
    </rPh>
    <rPh sb="52" eb="54">
      <t>ジドウ</t>
    </rPh>
    <rPh sb="55" eb="57">
      <t>ナマエ</t>
    </rPh>
    <rPh sb="58" eb="60">
      <t>ニンズウ</t>
    </rPh>
    <rPh sb="62" eb="63">
      <t>ウ</t>
    </rPh>
    <rPh sb="64" eb="65">
      <t>イ</t>
    </rPh>
    <rPh sb="67" eb="69">
      <t>ジドウ</t>
    </rPh>
    <rPh sb="70" eb="72">
      <t>ナマエ</t>
    </rPh>
    <rPh sb="73" eb="75">
      <t>ニンズウ</t>
    </rPh>
    <rPh sb="77" eb="79">
      <t>トツゴウ</t>
    </rPh>
    <rPh sb="79" eb="81">
      <t>ホウホウ</t>
    </rPh>
    <rPh sb="82" eb="83">
      <t>ウ</t>
    </rPh>
    <rPh sb="84" eb="85">
      <t>イ</t>
    </rPh>
    <rPh sb="87" eb="89">
      <t>ジドウ</t>
    </rPh>
    <rPh sb="90" eb="94">
      <t>シュッケツカクニン</t>
    </rPh>
    <rPh sb="95" eb="97">
      <t>ホウホウ</t>
    </rPh>
    <rPh sb="98" eb="101">
      <t>コウシャゴ</t>
    </rPh>
    <rPh sb="102" eb="104">
      <t>ジドウ</t>
    </rPh>
    <rPh sb="105" eb="106">
      <t>ト</t>
    </rPh>
    <rPh sb="107" eb="108">
      <t>ノコ</t>
    </rPh>
    <rPh sb="110" eb="111">
      <t>ワス</t>
    </rPh>
    <rPh sb="112" eb="115">
      <t>モノカクニン</t>
    </rPh>
    <rPh sb="116" eb="118">
      <t>ホウホウ</t>
    </rPh>
    <phoneticPr fontId="1"/>
  </si>
  <si>
    <t>送迎中に事故や災害が発生した場合の対応について、マニュアル等を作成し、施設内や送迎車両に常備しているか。（児童の安全確保、警察・消防への連絡、園・保護者への連絡）</t>
    <rPh sb="0" eb="3">
      <t>ソウゲイチュウ</t>
    </rPh>
    <rPh sb="4" eb="6">
      <t>ジコ</t>
    </rPh>
    <rPh sb="7" eb="9">
      <t>サイガイ</t>
    </rPh>
    <rPh sb="10" eb="12">
      <t>ハッセイ</t>
    </rPh>
    <rPh sb="14" eb="16">
      <t>バアイ</t>
    </rPh>
    <rPh sb="17" eb="19">
      <t>タイオウ</t>
    </rPh>
    <rPh sb="29" eb="30">
      <t>トウ</t>
    </rPh>
    <rPh sb="31" eb="33">
      <t>サクセイ</t>
    </rPh>
    <rPh sb="35" eb="38">
      <t>シセツナイ</t>
    </rPh>
    <rPh sb="39" eb="43">
      <t>ソウゲイシャリョウ</t>
    </rPh>
    <rPh sb="44" eb="46">
      <t>ジョウビ</t>
    </rPh>
    <rPh sb="53" eb="55">
      <t>ジドウ</t>
    </rPh>
    <rPh sb="56" eb="60">
      <t>アンゼンカクホ</t>
    </rPh>
    <rPh sb="61" eb="63">
      <t>ケイサツ</t>
    </rPh>
    <rPh sb="64" eb="66">
      <t>ショウボウ</t>
    </rPh>
    <rPh sb="68" eb="70">
      <t>レンラク</t>
    </rPh>
    <rPh sb="71" eb="72">
      <t>エン</t>
    </rPh>
    <rPh sb="73" eb="76">
      <t>ホゴシャ</t>
    </rPh>
    <rPh sb="78" eb="80">
      <t>レンラク</t>
    </rPh>
    <phoneticPr fontId="1"/>
  </si>
  <si>
    <t>（５）保護者負担の状況</t>
    <rPh sb="3" eb="8">
      <t>ホゴシャフタン</t>
    </rPh>
    <rPh sb="9" eb="11">
      <t>ジョウキョウ</t>
    </rPh>
    <phoneticPr fontId="1"/>
  </si>
  <si>
    <t>記入欄</t>
    <rPh sb="0" eb="3">
      <t>キニュウラン</t>
    </rPh>
    <phoneticPr fontId="1"/>
  </si>
  <si>
    <t>※１年単位の変形労働時間制を採用している場合は協定開始日及び労働基準監督署への届出日を記入してください。</t>
    <phoneticPr fontId="1"/>
  </si>
  <si>
    <t>丸くてツルっとしたもの</t>
    <rPh sb="0" eb="1">
      <t>マル</t>
    </rPh>
    <phoneticPr fontId="1"/>
  </si>
  <si>
    <r>
      <t>主な医薬品</t>
    </r>
    <r>
      <rPr>
        <sz val="11"/>
        <rFont val="HG丸ｺﾞｼｯｸM-PRO"/>
        <family val="3"/>
        <charset val="128"/>
      </rPr>
      <t>（市販薬）</t>
    </r>
    <r>
      <rPr>
        <sz val="11"/>
        <rFont val="HG丸ｺﾞｼｯｸM-PRO"/>
        <family val="2"/>
        <charset val="128"/>
      </rPr>
      <t>等</t>
    </r>
    <rPh sb="0" eb="1">
      <t>オモ</t>
    </rPh>
    <rPh sb="2" eb="5">
      <t>イヤクヒン</t>
    </rPh>
    <rPh sb="6" eb="9">
      <t>シハンヤク</t>
    </rPh>
    <rPh sb="10" eb="11">
      <t>トウ</t>
    </rPh>
    <phoneticPr fontId="1"/>
  </si>
  <si>
    <r>
      <rPr>
        <sz val="10"/>
        <rFont val="HG丸ｺﾞｼｯｸM-PRO"/>
        <family val="3"/>
        <charset val="128"/>
      </rPr>
      <t>　　　</t>
    </r>
    <r>
      <rPr>
        <u/>
        <sz val="10"/>
        <rFont val="HG丸ｺﾞｼｯｸM-PRO"/>
        <family val="2"/>
        <charset val="128"/>
      </rPr>
      <t>からの搬入の場合に、実際に調理を行っている連携園の状況について記載する必要はありません。）</t>
    </r>
    <rPh sb="6" eb="8">
      <t>ハンニュウ</t>
    </rPh>
    <rPh sb="9" eb="11">
      <t>バアイ</t>
    </rPh>
    <rPh sb="13" eb="15">
      <t>ジッサイ</t>
    </rPh>
    <rPh sb="16" eb="18">
      <t>チョウリ</t>
    </rPh>
    <rPh sb="19" eb="20">
      <t>オコナ</t>
    </rPh>
    <rPh sb="24" eb="27">
      <t>レンケイエン</t>
    </rPh>
    <rPh sb="28" eb="30">
      <t>ジョウキョウ</t>
    </rPh>
    <rPh sb="34" eb="36">
      <t>キサイ</t>
    </rPh>
    <rPh sb="38" eb="40">
      <t>ヒツヨウ</t>
    </rPh>
    <phoneticPr fontId="1"/>
  </si>
  <si>
    <r>
      <t>配膳ワゴン</t>
    </r>
    <r>
      <rPr>
        <sz val="9"/>
        <rFont val="HG丸ｺﾞｼｯｸM-PRO"/>
        <family val="3"/>
        <charset val="128"/>
      </rPr>
      <t>※１</t>
    </r>
    <rPh sb="0" eb="2">
      <t>ハイゼン</t>
    </rPh>
    <phoneticPr fontId="1"/>
  </si>
  <si>
    <r>
      <t>　調理業務に従事している職員について、有している資格（管理栄養士、栄養士、調理師）すべてに○をつけてください。　</t>
    </r>
    <r>
      <rPr>
        <sz val="10"/>
        <rFont val="HG丸ｺﾞｼｯｸM-PRO"/>
        <family val="3"/>
        <charset val="128"/>
      </rPr>
      <t>※賃金職員、委託先業者職員についても記入してください。その場合、氏名の後に（賃）（委）と記載してください。　</t>
    </r>
    <phoneticPr fontId="1"/>
  </si>
  <si>
    <r>
      <t xml:space="preserve">個人別収納簿
</t>
    </r>
    <r>
      <rPr>
        <sz val="9"/>
        <rFont val="HG丸ｺﾞｼｯｸM-PRO"/>
        <family val="3"/>
        <charset val="128"/>
      </rPr>
      <t>（徴収すべき金額）</t>
    </r>
    <rPh sb="0" eb="3">
      <t>コジンベツ</t>
    </rPh>
    <rPh sb="3" eb="6">
      <t>シュウノウボ</t>
    </rPh>
    <rPh sb="8" eb="10">
      <t>チョウシュウ</t>
    </rPh>
    <rPh sb="13" eb="15">
      <t>キンガク</t>
    </rPh>
    <phoneticPr fontId="1"/>
  </si>
  <si>
    <r>
      <t>合計　　か所　　</t>
    </r>
    <r>
      <rPr>
        <sz val="9"/>
        <rFont val="HG丸ｺﾞｼｯｸM-PRO"/>
        <family val="3"/>
        <charset val="128"/>
      </rPr>
      <t>※注１参照</t>
    </r>
    <rPh sb="0" eb="2">
      <t>ゴウケイ</t>
    </rPh>
    <rPh sb="5" eb="6">
      <t>ショ</t>
    </rPh>
    <rPh sb="9" eb="10">
      <t>チュウ</t>
    </rPh>
    <rPh sb="11" eb="13">
      <t>サンショウ</t>
    </rPh>
    <phoneticPr fontId="1"/>
  </si>
  <si>
    <t>　　　　　　　　　　　　　　（認可時　　　　）</t>
    <rPh sb="15" eb="18">
      <t>ニンカジ</t>
    </rPh>
    <phoneticPr fontId="1"/>
  </si>
  <si>
    <r>
      <t>⑧</t>
    </r>
    <r>
      <rPr>
        <sz val="11"/>
        <rFont val="HG丸ｺﾞｼｯｸM-PRO"/>
        <family val="2"/>
        <charset val="128"/>
      </rPr>
      <t>連携施設等からの給食搬入の状況　</t>
    </r>
    <phoneticPr fontId="1"/>
  </si>
  <si>
    <t>（５）賃金職員の状況［保育士、調理員、事務員、派遣職員（保育士・調理員）等］</t>
    <phoneticPr fontId="1"/>
  </si>
  <si>
    <t>※３　各部屋の面積（特に、年齢により保育室を区分している場合は、○歳児：○○㎡）を</t>
    <phoneticPr fontId="1"/>
  </si>
  <si>
    <t xml:space="preserve">　　　記載してください。
</t>
    <phoneticPr fontId="1"/>
  </si>
  <si>
    <t>（４）安全管理重点確認監査チェックシート（保育施設）</t>
    <rPh sb="3" eb="11">
      <t>アンゼンカンリジュウテンカクニン</t>
    </rPh>
    <rPh sb="11" eb="13">
      <t>カンサ</t>
    </rPh>
    <rPh sb="21" eb="25">
      <t>ホイクシセツ</t>
    </rPh>
    <phoneticPr fontId="1"/>
  </si>
  <si>
    <t>20　物品リース・レンタル契約</t>
  </si>
  <si>
    <t>□</t>
  </si>
  <si>
    <t>□</t>
    <phoneticPr fontId="1"/>
  </si>
  <si>
    <t>■</t>
  </si>
  <si>
    <t>■</t>
    <phoneticPr fontId="1"/>
  </si>
  <si>
    <t>□　無</t>
    <rPh sb="2" eb="3">
      <t>ナシ</t>
    </rPh>
    <phoneticPr fontId="1"/>
  </si>
  <si>
    <t>■　有</t>
    <rPh sb="2" eb="3">
      <t>アリ</t>
    </rPh>
    <phoneticPr fontId="1"/>
  </si>
  <si>
    <t>　　</t>
    <phoneticPr fontId="1"/>
  </si>
  <si>
    <t>特定月に一時金・手当として支給</t>
    <phoneticPr fontId="1"/>
  </si>
  <si>
    <t>変形労働時間制を採用していない</t>
    <phoneticPr fontId="1"/>
  </si>
  <si>
    <t>変形労働時間制を採用　（単位：</t>
    <phoneticPr fontId="1"/>
  </si>
  <si>
    <t>1ヵ月・</t>
    <phoneticPr fontId="1"/>
  </si>
  <si>
    <t>　　</t>
    <phoneticPr fontId="1"/>
  </si>
  <si>
    <t>１年）※</t>
    <phoneticPr fontId="1"/>
  </si>
  <si>
    <t>１年）</t>
    <phoneticPr fontId="1"/>
  </si>
  <si>
    <t>入園のしおり</t>
    <phoneticPr fontId="1"/>
  </si>
  <si>
    <t>園だより</t>
    <phoneticPr fontId="1"/>
  </si>
  <si>
    <t>園内掲示物</t>
    <phoneticPr fontId="1"/>
  </si>
  <si>
    <t>　　　　　　　　　</t>
    <phoneticPr fontId="1"/>
  </si>
  <si>
    <t>その他（　　　　　　　）</t>
    <phoneticPr fontId="1"/>
  </si>
  <si>
    <t>園のHP</t>
    <phoneticPr fontId="1"/>
  </si>
  <si>
    <t>事業報告書</t>
    <phoneticPr fontId="1"/>
  </si>
  <si>
    <t>その他（　　　　　）</t>
    <phoneticPr fontId="1"/>
  </si>
  <si>
    <t>　　　　　　　　　　　</t>
    <phoneticPr fontId="1"/>
  </si>
  <si>
    <t>苦情なし</t>
    <phoneticPr fontId="1"/>
  </si>
  <si>
    <t>当該小規模保育事業所等</t>
    <phoneticPr fontId="1"/>
  </si>
  <si>
    <t>連携施設</t>
    <phoneticPr fontId="1"/>
  </si>
  <si>
    <t>　　　</t>
    <phoneticPr fontId="1"/>
  </si>
  <si>
    <t>その他（　　　　　　　　　　）</t>
    <phoneticPr fontId="1"/>
  </si>
  <si>
    <t>実施（</t>
    <phoneticPr fontId="1"/>
  </si>
  <si>
    <t>１時間</t>
    <phoneticPr fontId="1"/>
  </si>
  <si>
    <t>２時間　）</t>
    <phoneticPr fontId="1"/>
  </si>
  <si>
    <t>　　　　　　　</t>
    <phoneticPr fontId="1"/>
  </si>
  <si>
    <t>未実施</t>
    <phoneticPr fontId="1"/>
  </si>
  <si>
    <t>当該保育事業所等</t>
    <phoneticPr fontId="1"/>
  </si>
  <si>
    <t>　　　　</t>
    <phoneticPr fontId="1"/>
  </si>
  <si>
    <t>その他（　　　　）</t>
    <phoneticPr fontId="1"/>
  </si>
  <si>
    <t>実施</t>
    <phoneticPr fontId="1"/>
  </si>
  <si>
    <t>未実施</t>
    <rPh sb="0" eb="3">
      <t>ミジッシ</t>
    </rPh>
    <phoneticPr fontId="1"/>
  </si>
  <si>
    <t>専用の部屋</t>
    <phoneticPr fontId="1"/>
  </si>
  <si>
    <t>入所児童と同じ保育室　　</t>
    <phoneticPr fontId="1"/>
  </si>
  <si>
    <t>結果通知表等のサイン</t>
    <phoneticPr fontId="1"/>
  </si>
  <si>
    <t>口頭</t>
    <phoneticPr fontId="1"/>
  </si>
  <si>
    <t>文書</t>
    <phoneticPr fontId="1"/>
  </si>
  <si>
    <t>アプリ</t>
    <phoneticPr fontId="1"/>
  </si>
  <si>
    <t>他</t>
    <phoneticPr fontId="1"/>
  </si>
  <si>
    <t>（例）■　有</t>
    <rPh sb="1" eb="2">
      <t>レイ</t>
    </rPh>
    <rPh sb="5" eb="6">
      <t>アリ</t>
    </rPh>
    <phoneticPr fontId="1"/>
  </si>
  <si>
    <t>医務室</t>
    <phoneticPr fontId="1"/>
  </si>
  <si>
    <t>事務室</t>
    <phoneticPr fontId="1"/>
  </si>
  <si>
    <t>　　　　　</t>
    <phoneticPr fontId="1"/>
  </si>
  <si>
    <t>その他（　　　　　　　　　　　　）</t>
    <phoneticPr fontId="1"/>
  </si>
  <si>
    <t>飼育動物なし</t>
    <phoneticPr fontId="1"/>
  </si>
  <si>
    <t>飼育動物あり</t>
    <phoneticPr fontId="1"/>
  </si>
  <si>
    <t>植物の管理なし</t>
    <phoneticPr fontId="1"/>
  </si>
  <si>
    <t>植物の管理あり（主なもの）</t>
    <phoneticPr fontId="1"/>
  </si>
  <si>
    <t>市献立を基本</t>
    <phoneticPr fontId="1"/>
  </si>
  <si>
    <t>　　　　　</t>
    <phoneticPr fontId="1"/>
  </si>
  <si>
    <t>園で独自に作成</t>
    <phoneticPr fontId="1"/>
  </si>
  <si>
    <t>　保護者等に配布している献立表を添付してください。（直近1ヵ月分）</t>
    <rPh sb="1" eb="5">
      <t>ホゴシャトウ</t>
    </rPh>
    <rPh sb="6" eb="8">
      <t>ハイフ</t>
    </rPh>
    <rPh sb="12" eb="15">
      <t>コンダテヒョウ</t>
    </rPh>
    <rPh sb="16" eb="18">
      <t>テンプ</t>
    </rPh>
    <rPh sb="26" eb="28">
      <t>チョッキン</t>
    </rPh>
    <rPh sb="30" eb="31">
      <t>ゲツ</t>
    </rPh>
    <rPh sb="31" eb="32">
      <t>ブン</t>
    </rPh>
    <phoneticPr fontId="1"/>
  </si>
  <si>
    <t>提供なし</t>
    <phoneticPr fontId="1"/>
  </si>
  <si>
    <t>提供あり</t>
    <phoneticPr fontId="1"/>
  </si>
  <si>
    <t>主食</t>
    <phoneticPr fontId="1"/>
  </si>
  <si>
    <t>副食</t>
    <phoneticPr fontId="1"/>
  </si>
  <si>
    <t>おやつ</t>
    <phoneticPr fontId="1"/>
  </si>
  <si>
    <t>おやつの一部（　　　　　）</t>
    <phoneticPr fontId="1"/>
  </si>
  <si>
    <t>委託なし</t>
    <phoneticPr fontId="1"/>
  </si>
  <si>
    <t>委託あり</t>
    <phoneticPr fontId="1"/>
  </si>
  <si>
    <t>搬出入なし</t>
    <phoneticPr fontId="1"/>
  </si>
  <si>
    <t>搬入あり</t>
    <phoneticPr fontId="1"/>
  </si>
  <si>
    <t>搬出あり</t>
    <phoneticPr fontId="1"/>
  </si>
  <si>
    <t>⑤給食管理システムの使用</t>
    <rPh sb="1" eb="5">
      <t>キュウショクカンリ</t>
    </rPh>
    <rPh sb="10" eb="12">
      <t>シヨウ</t>
    </rPh>
    <phoneticPr fontId="1"/>
  </si>
  <si>
    <t>使用あり</t>
    <phoneticPr fontId="1"/>
  </si>
  <si>
    <t>使用なし</t>
    <phoneticPr fontId="1"/>
  </si>
  <si>
    <t>福岡市保育所給食システム</t>
    <phoneticPr fontId="1"/>
  </si>
  <si>
    <t xml:space="preserve"> その他（　　　　　　　　）</t>
    <phoneticPr fontId="1"/>
  </si>
  <si>
    <t xml:space="preserve"> 発注を分けている</t>
    <rPh sb="1" eb="3">
      <t>ハッチュウ</t>
    </rPh>
    <rPh sb="4" eb="5">
      <t>ワ</t>
    </rPh>
    <phoneticPr fontId="1"/>
  </si>
  <si>
    <t xml:space="preserve"> 職員給食に要した金額を把握していない</t>
    <rPh sb="1" eb="5">
      <t>ショクインキュウショク</t>
    </rPh>
    <rPh sb="6" eb="7">
      <t>ヨウ</t>
    </rPh>
    <rPh sb="9" eb="11">
      <t>キンガク</t>
    </rPh>
    <rPh sb="12" eb="14">
      <t>ハアク</t>
    </rPh>
    <phoneticPr fontId="1"/>
  </si>
  <si>
    <t>一括発注をして後で按分している</t>
    <phoneticPr fontId="1"/>
  </si>
  <si>
    <t>職員食を提供していない</t>
    <phoneticPr fontId="1"/>
  </si>
  <si>
    <t>　・職員会議と</t>
    <phoneticPr fontId="1"/>
  </si>
  <si>
    <t>　・議事録の回覧</t>
    <phoneticPr fontId="1"/>
  </si>
  <si>
    <t>同時開催　　</t>
    <phoneticPr fontId="1"/>
  </si>
  <si>
    <t>別途開催</t>
    <phoneticPr fontId="1"/>
  </si>
  <si>
    <t>保育士</t>
    <phoneticPr fontId="1"/>
  </si>
  <si>
    <t>調理従事者</t>
    <phoneticPr fontId="1"/>
  </si>
  <si>
    <t>　　　　　　</t>
    <phoneticPr fontId="1"/>
  </si>
  <si>
    <t>その他（　　　　　　　　）</t>
    <phoneticPr fontId="1"/>
  </si>
  <si>
    <t>医師の診断書や指示書</t>
    <phoneticPr fontId="1"/>
  </si>
  <si>
    <t>保護者からの依頼書</t>
    <phoneticPr fontId="1"/>
  </si>
  <si>
    <t>個人票（個人ごとの経過が分かるもの）</t>
    <phoneticPr fontId="1"/>
  </si>
  <si>
    <t>対応一覧表</t>
    <phoneticPr fontId="1"/>
  </si>
  <si>
    <t>その他（　　　　　　　　　　　　　　　　　　　　）</t>
    <phoneticPr fontId="1"/>
  </si>
  <si>
    <t>完全に除去（全て提供するか、全て提供しないかの２極対応）</t>
    <phoneticPr fontId="1"/>
  </si>
  <si>
    <t>多段階に除去（食品リスト等に沿って除去する）</t>
    <phoneticPr fontId="1"/>
  </si>
  <si>
    <t>代替食品を使って提供</t>
    <phoneticPr fontId="1"/>
  </si>
  <si>
    <t>除去するだけで代替食品は使用しない</t>
    <phoneticPr fontId="1"/>
  </si>
  <si>
    <t>《要　選択》</t>
    <rPh sb="1" eb="2">
      <t>ヨウ</t>
    </rPh>
    <rPh sb="3" eb="5">
      <t>センタク</t>
    </rPh>
    <phoneticPr fontId="1"/>
  </si>
  <si>
    <t>実施なし</t>
    <phoneticPr fontId="1"/>
  </si>
  <si>
    <t>実施あり</t>
    <phoneticPr fontId="1"/>
  </si>
  <si>
    <t xml:space="preserve">　 </t>
    <phoneticPr fontId="1"/>
  </si>
  <si>
    <t>保護者</t>
    <phoneticPr fontId="1"/>
  </si>
  <si>
    <t>地域住民</t>
    <phoneticPr fontId="1"/>
  </si>
  <si>
    <t>その他（　　　　　）</t>
    <rPh sb="2" eb="3">
      <t>タ</t>
    </rPh>
    <phoneticPr fontId="1"/>
  </si>
  <si>
    <t>発注を分けている</t>
    <phoneticPr fontId="1"/>
  </si>
  <si>
    <t>一括発注して後で按分している</t>
    <phoneticPr fontId="1"/>
  </si>
  <si>
    <t>試食会等に要した金額を把握していない</t>
    <phoneticPr fontId="1"/>
  </si>
  <si>
    <t>使用水（色・濁り・臭い・異物・残留塩素）</t>
    <phoneticPr fontId="1"/>
  </si>
  <si>
    <t>冷蔵庫の温度</t>
  </si>
  <si>
    <t>一般冷蔵庫の温度</t>
    <phoneticPr fontId="1"/>
  </si>
  <si>
    <t>保存用冷凍庫の温度</t>
    <phoneticPr fontId="1"/>
  </si>
  <si>
    <t>給食室の温度</t>
    <phoneticPr fontId="1"/>
  </si>
  <si>
    <t>給食室の湿度</t>
    <phoneticPr fontId="1"/>
  </si>
  <si>
    <t>調理施設の点検（ひと月に１回実施分）</t>
    <phoneticPr fontId="1"/>
  </si>
  <si>
    <t>なし</t>
    <phoneticPr fontId="1"/>
  </si>
  <si>
    <t>あり（　　　　　　　　　　　　　　　　　）</t>
    <phoneticPr fontId="1"/>
  </si>
  <si>
    <t>保管温度（冷蔵庫や温蔵庫の温度）</t>
    <phoneticPr fontId="1"/>
  </si>
  <si>
    <t>加熱時の中心温度</t>
    <phoneticPr fontId="1"/>
  </si>
  <si>
    <t>出来上がり時間</t>
    <phoneticPr fontId="1"/>
  </si>
  <si>
    <t>最終加熱時間</t>
    <phoneticPr fontId="1"/>
  </si>
  <si>
    <t>献立表</t>
    <phoneticPr fontId="1"/>
  </si>
  <si>
    <t>　 　　　</t>
    <phoneticPr fontId="1"/>
  </si>
  <si>
    <t>その他（　　　　　　　　　　　　　　　　　　）</t>
    <phoneticPr fontId="1"/>
  </si>
  <si>
    <t xml:space="preserve">赤痢菌　 </t>
    <phoneticPr fontId="1"/>
  </si>
  <si>
    <t>腸管出血性大腸菌</t>
    <phoneticPr fontId="1"/>
  </si>
  <si>
    <t>サルモネラ菌</t>
    <phoneticPr fontId="1"/>
  </si>
  <si>
    <t>始業前の健康チェック</t>
    <phoneticPr fontId="1"/>
  </si>
  <si>
    <t>施設長等による健康チェックの確認</t>
    <phoneticPr fontId="1"/>
  </si>
  <si>
    <t>施設長</t>
    <phoneticPr fontId="1"/>
  </si>
  <si>
    <t>その他（　　　　　　　　　　　）</t>
    <phoneticPr fontId="1"/>
  </si>
  <si>
    <t>調理施設に入る前</t>
    <phoneticPr fontId="1"/>
  </si>
  <si>
    <t>生肉や生魚などを扱った後</t>
  </si>
  <si>
    <t>作業内容変更時</t>
    <phoneticPr fontId="1"/>
  </si>
  <si>
    <t>調理員専用</t>
    <phoneticPr fontId="1"/>
  </si>
  <si>
    <t>共用</t>
    <phoneticPr fontId="1"/>
  </si>
  <si>
    <t>始業前</t>
    <phoneticPr fontId="1"/>
  </si>
  <si>
    <t>業務終了後</t>
    <phoneticPr fontId="1"/>
  </si>
  <si>
    <t>毎日</t>
    <phoneticPr fontId="1"/>
  </si>
  <si>
    <t>その他（　　　　）で運ぶ</t>
    <phoneticPr fontId="1"/>
  </si>
  <si>
    <t xml:space="preserve"> 車で運ぶ</t>
    <phoneticPr fontId="1"/>
  </si>
  <si>
    <t>無</t>
    <phoneticPr fontId="1"/>
  </si>
  <si>
    <t>有（　月　　回　）</t>
    <phoneticPr fontId="1"/>
  </si>
  <si>
    <t>有（　　歳まで　）</t>
    <phoneticPr fontId="1"/>
  </si>
  <si>
    <t>無 ※アプリの種類（　　　　　）</t>
    <phoneticPr fontId="1"/>
  </si>
  <si>
    <t>有（　年　　回　）</t>
    <phoneticPr fontId="1"/>
  </si>
  <si>
    <t>有</t>
    <phoneticPr fontId="1"/>
  </si>
  <si>
    <t>把握方法（</t>
    <phoneticPr fontId="1"/>
  </si>
  <si>
    <t xml:space="preserve"> アプリ</t>
    <phoneticPr fontId="1"/>
  </si>
  <si>
    <t>℡</t>
    <phoneticPr fontId="1"/>
  </si>
  <si>
    <t xml:space="preserve">　　 　 </t>
    <phoneticPr fontId="1"/>
  </si>
  <si>
    <t>その他)</t>
    <phoneticPr fontId="1"/>
  </si>
  <si>
    <t>有（しおり・入所時に説明・　　）</t>
    <phoneticPr fontId="1"/>
  </si>
  <si>
    <t>　</t>
    <phoneticPr fontId="1"/>
  </si>
  <si>
    <t>有（保護者に確認・事前登録・　　　　　）</t>
    <phoneticPr fontId="1"/>
  </si>
  <si>
    <t>有</t>
    <phoneticPr fontId="1"/>
  </si>
  <si>
    <t>有（心肺蘇生法・気道内異物除去・AED・エピペン・他　　）</t>
    <phoneticPr fontId="1"/>
  </si>
  <si>
    <t>適</t>
    <phoneticPr fontId="1"/>
  </si>
  <si>
    <t>不適</t>
    <phoneticPr fontId="1"/>
  </si>
  <si>
    <t>該当なし</t>
    <phoneticPr fontId="1"/>
  </si>
  <si>
    <t>現金徴収</t>
    <phoneticPr fontId="1"/>
  </si>
  <si>
    <t>保護者の口座からの引き落とし</t>
    <phoneticPr fontId="1"/>
  </si>
  <si>
    <t>保育園の指定口座への振り込み</t>
  </si>
  <si>
    <t>（　　　　　　　　　　　　　　　　　　　　　　　　　　　　　　）</t>
    <phoneticPr fontId="1"/>
  </si>
  <si>
    <t>その他</t>
  </si>
  <si>
    <t>管理者</t>
    <phoneticPr fontId="1"/>
  </si>
  <si>
    <t>その他（　　　　　　　　   　　　）</t>
    <phoneticPr fontId="1"/>
  </si>
  <si>
    <t>国</t>
    <phoneticPr fontId="1"/>
  </si>
  <si>
    <t>福岡県</t>
    <phoneticPr fontId="1"/>
  </si>
  <si>
    <t xml:space="preserve">　 　 　 </t>
    <phoneticPr fontId="1"/>
  </si>
  <si>
    <t>福岡市</t>
    <phoneticPr fontId="1"/>
  </si>
  <si>
    <t>業務管理体制の届け出先
 ※いずれかにチェック</t>
    <rPh sb="0" eb="6">
      <t>ギョウムカンリタイセイ</t>
    </rPh>
    <rPh sb="7" eb="8">
      <t>トド</t>
    </rPh>
    <rPh sb="9" eb="11">
      <t>デサキ</t>
    </rPh>
    <phoneticPr fontId="1"/>
  </si>
  <si>
    <t>有</t>
    <rPh sb="0" eb="1">
      <t>アリ</t>
    </rPh>
    <phoneticPr fontId="1"/>
  </si>
  <si>
    <t>無</t>
    <rPh sb="0" eb="1">
      <t>ナシ</t>
    </rPh>
    <phoneticPr fontId="1"/>
  </si>
  <si>
    <t>入札</t>
    <rPh sb="0" eb="2">
      <t>ニュウサツ</t>
    </rPh>
    <phoneticPr fontId="1"/>
  </si>
  <si>
    <t>見積合せ</t>
    <phoneticPr fontId="1"/>
  </si>
  <si>
    <t>契約書</t>
    <phoneticPr fontId="1"/>
  </si>
  <si>
    <t>請書</t>
    <phoneticPr fontId="1"/>
  </si>
  <si>
    <t>振込</t>
    <rPh sb="0" eb="2">
      <t>フリコミ</t>
    </rPh>
    <phoneticPr fontId="1"/>
  </si>
  <si>
    <t>現金</t>
    <rPh sb="0" eb="2">
      <t>ゲンキン</t>
    </rPh>
    <phoneticPr fontId="1"/>
  </si>
  <si>
    <t>有</t>
    <phoneticPr fontId="1"/>
  </si>
  <si>
    <t>無</t>
    <phoneticPr fontId="1"/>
  </si>
  <si>
    <t>施設名：　○○保育園　</t>
    <rPh sb="0" eb="2">
      <t>シセツ</t>
    </rPh>
    <rPh sb="2" eb="3">
      <t>メイ</t>
    </rPh>
    <rPh sb="7" eb="10">
      <t>ホイクエン</t>
    </rPh>
    <phoneticPr fontId="11"/>
  </si>
  <si>
    <t>(株)　○×社</t>
    <phoneticPr fontId="1"/>
  </si>
  <si>
    <t>（物品）　熊チャン時計</t>
    <phoneticPr fontId="1"/>
  </si>
  <si>
    <t>Rxx . xx . xx</t>
    <phoneticPr fontId="1"/>
  </si>
  <si>
    <t>@78,750円×2</t>
    <phoneticPr fontId="1"/>
  </si>
  <si>
    <t>（物品）　ノートパソコン</t>
    <phoneticPr fontId="1"/>
  </si>
  <si>
    <t>●△電器　(株)</t>
    <phoneticPr fontId="1"/>
  </si>
  <si>
    <t>新春の大売り出しの広告により○社か比較したところ●△電器(株)が一番安かった。</t>
    <phoneticPr fontId="1"/>
  </si>
  <si>
    <t>（修繕）　窓サッシ建具修理</t>
    <phoneticPr fontId="1"/>
  </si>
  <si>
    <t>××サッシ　(株)</t>
    <phoneticPr fontId="1"/>
  </si>
  <si>
    <t>（工事）　保育室増築工事</t>
    <phoneticPr fontId="1"/>
  </si>
  <si>
    <t>(株)　○○建設</t>
    <phoneticPr fontId="1"/>
  </si>
  <si>
    <t>備品や事務用品を一括して見積もり合わせし契約した場合（元帳では分かれているが契約は1つのもの）は
下記のように１つの契約として記入してください。</t>
    <phoneticPr fontId="1"/>
  </si>
  <si>
    <t>（物品）　遊具他事務用品</t>
    <phoneticPr fontId="1"/>
  </si>
  <si>
    <t>○○文具</t>
    <phoneticPr fontId="1"/>
  </si>
  <si>
    <t>（工事）　保育室改修工事</t>
    <phoneticPr fontId="1"/>
  </si>
  <si>
    <t>(株)　○○工務店</t>
    <phoneticPr fontId="1"/>
  </si>
  <si>
    <t>予定価格　　５,０００,０００円
〇月〇日理事会事前審議
〇月〇日理事会結果報告</t>
    <phoneticPr fontId="1"/>
  </si>
  <si>
    <t>固定資産取得支出　　６５０,０００円
消耗品費　　５０,０００円
保育材料（数種）　　１５０,０００円</t>
    <phoneticPr fontId="1"/>
  </si>
  <si>
    <t>予定価格 　　３,０００,０００円
固定資産取得支出　　２,５００,０００円
修繕費　　３７７,０００円</t>
    <phoneticPr fontId="1"/>
  </si>
  <si>
    <t>事業所名：〇〇保育園　　　　　　　　　　　　　</t>
    <rPh sb="0" eb="3">
      <t>ジギョウショ</t>
    </rPh>
    <rPh sb="3" eb="4">
      <t>メイ</t>
    </rPh>
    <phoneticPr fontId="11"/>
  </si>
  <si>
    <t>（記入例）　19 業務委託契約（年間総支払金額が10万円以上又は複数年にわたり継続して契約しているもの）一覧表</t>
    <rPh sb="1" eb="4">
      <t>キニュウレイ</t>
    </rPh>
    <rPh sb="9" eb="11">
      <t>ギョウム</t>
    </rPh>
    <rPh sb="11" eb="13">
      <t>イタク</t>
    </rPh>
    <rPh sb="13" eb="15">
      <t>ケイヤク</t>
    </rPh>
    <rPh sb="16" eb="18">
      <t>ネンカン</t>
    </rPh>
    <rPh sb="18" eb="19">
      <t>ソウ</t>
    </rPh>
    <rPh sb="19" eb="22">
      <t>シハライキン</t>
    </rPh>
    <rPh sb="22" eb="23">
      <t>ガク</t>
    </rPh>
    <rPh sb="26" eb="28">
      <t>マンエン</t>
    </rPh>
    <rPh sb="28" eb="30">
      <t>イジョウ</t>
    </rPh>
    <rPh sb="30" eb="31">
      <t>マタ</t>
    </rPh>
    <rPh sb="32" eb="35">
      <t>フクスウネン</t>
    </rPh>
    <rPh sb="39" eb="41">
      <t>ケイゾク</t>
    </rPh>
    <rPh sb="43" eb="45">
      <t>ケイヤク</t>
    </rPh>
    <rPh sb="52" eb="55">
      <t>イチランヒョウ</t>
    </rPh>
    <phoneticPr fontId="11"/>
  </si>
  <si>
    <t>（業務委託）　保育所経理業務委託</t>
    <phoneticPr fontId="1"/>
  </si>
  <si>
    <t>○○会計士事務所</t>
    <phoneticPr fontId="1"/>
  </si>
  <si>
    <t>６４８,０００円</t>
    <rPh sb="7" eb="8">
      <t>エン</t>
    </rPh>
    <phoneticPr fontId="11"/>
  </si>
  <si>
    <t>月払い　５４,０００円</t>
    <phoneticPr fontId="1"/>
  </si>
  <si>
    <t>（研修）　保育士研修</t>
    <phoneticPr fontId="1"/>
  </si>
  <si>
    <t>○×研究会</t>
    <phoneticPr fontId="1"/>
  </si>
  <si>
    <t>１４０,４００円</t>
    <rPh sb="7" eb="8">
      <t>エン</t>
    </rPh>
    <phoneticPr fontId="11"/>
  </si>
  <si>
    <t>一括支払い</t>
    <phoneticPr fontId="1"/>
  </si>
  <si>
    <t>１／２５・２６　実施の職員研修会</t>
    <phoneticPr fontId="1"/>
  </si>
  <si>
    <t>（賃借）　複合機（コピー・FAX）リース</t>
    <phoneticPr fontId="1"/>
  </si>
  <si>
    <t>（賃借）　電話機リース</t>
    <phoneticPr fontId="1"/>
  </si>
  <si>
    <t>　○×クレジット</t>
    <phoneticPr fontId="1"/>
  </si>
  <si>
    <t>××ファイナンス</t>
    <phoneticPr fontId="1"/>
  </si>
  <si>
    <t>２,２６８,０００円</t>
    <rPh sb="9" eb="10">
      <t>エン</t>
    </rPh>
    <phoneticPr fontId="11"/>
  </si>
  <si>
    <t>５１８,４００円</t>
    <rPh sb="7" eb="8">
      <t>エン</t>
    </rPh>
    <phoneticPr fontId="11"/>
  </si>
  <si>
    <t>３７,８００円</t>
    <phoneticPr fontId="1"/>
  </si>
  <si>
    <t>８,６４０円</t>
    <phoneticPr fontId="1"/>
  </si>
  <si>
    <t>５年リース</t>
  </si>
  <si>
    <t>５年リース</t>
    <phoneticPr fontId="1"/>
  </si>
  <si>
    <t>１５７,５００円</t>
    <phoneticPr fontId="1"/>
  </si>
  <si>
    <t>１３６,５００円</t>
    <phoneticPr fontId="1"/>
  </si>
  <si>
    <t>６３０,０００円</t>
    <phoneticPr fontId="1"/>
  </si>
  <si>
    <t>４,７２５,０００円</t>
    <phoneticPr fontId="1"/>
  </si>
  <si>
    <t>８５０,０００円</t>
    <phoneticPr fontId="1"/>
  </si>
  <si>
    <t>２,８７７,０００円</t>
    <phoneticPr fontId="1"/>
  </si>
  <si>
    <r>
      <t xml:space="preserve">結果
</t>
    </r>
    <r>
      <rPr>
        <sz val="10"/>
        <rFont val="HG丸ｺﾞｼｯｸM-PRO"/>
        <family val="3"/>
        <charset val="128"/>
      </rPr>
      <t>（保護者への結果通知方法を選択）</t>
    </r>
    <rPh sb="0" eb="2">
      <t>ケッカ</t>
    </rPh>
    <rPh sb="4" eb="7">
      <t>ホゴシャ</t>
    </rPh>
    <rPh sb="9" eb="15">
      <t>ケッカツウチホウホウ</t>
    </rPh>
    <rPh sb="16" eb="18">
      <t>センタク</t>
    </rPh>
    <phoneticPr fontId="1"/>
  </si>
  <si>
    <t>（例）■医務室</t>
    <rPh sb="1" eb="2">
      <t>レイ</t>
    </rPh>
    <rPh sb="4" eb="7">
      <t>イムシツ</t>
    </rPh>
    <phoneticPr fontId="1"/>
  </si>
  <si>
    <t>・衛生的な手洗いの実施（実施しているタイミングにチェックをつける）</t>
    <rPh sb="1" eb="4">
      <t>エイセイテキ</t>
    </rPh>
    <rPh sb="5" eb="7">
      <t>テアラ</t>
    </rPh>
    <rPh sb="9" eb="11">
      <t>ジッシ</t>
    </rPh>
    <rPh sb="12" eb="14">
      <t>ジッシ</t>
    </rPh>
    <phoneticPr fontId="1"/>
  </si>
  <si>
    <t>　いつ：</t>
    <phoneticPr fontId="1"/>
  </si>
  <si>
    <t>　頻度：</t>
    <phoneticPr fontId="1"/>
  </si>
  <si>
    <t>　誰が：</t>
    <phoneticPr fontId="1"/>
  </si>
  <si>
    <t>可（○）</t>
    <rPh sb="0" eb="1">
      <t>カ</t>
    </rPh>
    <phoneticPr fontId="1"/>
  </si>
  <si>
    <t>否（×）</t>
    <rPh sb="0" eb="1">
      <t>ヒ</t>
    </rPh>
    <phoneticPr fontId="1"/>
  </si>
  <si>
    <t>安全管理に関する責任者は誰になるのか。（例：園長、主任、等）</t>
    <rPh sb="20" eb="21">
      <t>レイ</t>
    </rPh>
    <rPh sb="22" eb="24">
      <t>エンチョウ</t>
    </rPh>
    <rPh sb="25" eb="27">
      <t>シュニン</t>
    </rPh>
    <rPh sb="28" eb="29">
      <t>トウ</t>
    </rPh>
    <phoneticPr fontId="1"/>
  </si>
  <si>
    <t>閲覧</t>
    <rPh sb="0" eb="2">
      <t>エツラン</t>
    </rPh>
    <phoneticPr fontId="1"/>
  </si>
  <si>
    <t>　各種規程等について、閲覧に供しているか否か、閲覧に供している場合は、施行日欄には現在閲覧に供している書類の施行日をご記入ください。</t>
    <rPh sb="1" eb="3">
      <t>カクシュ</t>
    </rPh>
    <rPh sb="3" eb="6">
      <t>キテイトウ</t>
    </rPh>
    <rPh sb="11" eb="13">
      <t>エツラン</t>
    </rPh>
    <rPh sb="14" eb="15">
      <t>キョウ</t>
    </rPh>
    <rPh sb="20" eb="21">
      <t>イナ</t>
    </rPh>
    <rPh sb="23" eb="25">
      <t>エツラン</t>
    </rPh>
    <rPh sb="26" eb="27">
      <t>キョウ</t>
    </rPh>
    <rPh sb="31" eb="33">
      <t>バアイ</t>
    </rPh>
    <phoneticPr fontId="1"/>
  </si>
  <si>
    <t>《要　選択》</t>
  </si>
  <si>
    <t>徴収方法（該当するものを選んでください）</t>
    <rPh sb="0" eb="4">
      <t>チョウシュウホウホウ</t>
    </rPh>
    <rPh sb="5" eb="7">
      <t>ガイトウ</t>
    </rPh>
    <rPh sb="12" eb="13">
      <t>エラ</t>
    </rPh>
    <phoneticPr fontId="1"/>
  </si>
  <si>
    <t>徴収方法（該当するものを選んでください）</t>
    <rPh sb="0" eb="4">
      <t>チョウシュウホウホウ</t>
    </rPh>
    <rPh sb="12" eb="13">
      <t>セン</t>
    </rPh>
    <phoneticPr fontId="1"/>
  </si>
  <si>
    <t>りんご</t>
    <phoneticPr fontId="1"/>
  </si>
  <si>
    <t>（□何れかにチェックをつけてください）</t>
    <phoneticPr fontId="1"/>
  </si>
  <si>
    <t>（□何れかにチェックをつけてください）</t>
    <phoneticPr fontId="1"/>
  </si>
  <si>
    <t>（□何れかにチェック、〇や記述をしてください）</t>
    <rPh sb="13" eb="15">
      <t>キジュツ</t>
    </rPh>
    <phoneticPr fontId="1"/>
  </si>
  <si>
    <t>アレルギー除去解除申請書</t>
    <rPh sb="5" eb="7">
      <t>ジョキョ</t>
    </rPh>
    <rPh sb="7" eb="9">
      <t>カイジョ</t>
    </rPh>
    <rPh sb="9" eb="12">
      <t>シンセイショ</t>
    </rPh>
    <phoneticPr fontId="1"/>
  </si>
  <si>
    <t>その他（　　　　　　　）</t>
    <rPh sb="2" eb="3">
      <t>タ</t>
    </rPh>
    <phoneticPr fontId="1"/>
  </si>
  <si>
    <t>　年間給食費</t>
    <rPh sb="1" eb="6">
      <t>ネンカンキュウショクヒ</t>
    </rPh>
    <phoneticPr fontId="1"/>
  </si>
  <si>
    <t>　児童の給食と職員食の材料費の区分</t>
    <rPh sb="1" eb="3">
      <t>ジドウ</t>
    </rPh>
    <rPh sb="4" eb="6">
      <t>キュウショク</t>
    </rPh>
    <rPh sb="7" eb="10">
      <t>ショクインショク</t>
    </rPh>
    <rPh sb="11" eb="14">
      <t>ザイリョウヒ</t>
    </rPh>
    <rPh sb="15" eb="17">
      <t>クブン</t>
    </rPh>
    <phoneticPr fontId="1"/>
  </si>
  <si>
    <t>⑥窒息や誤嚥のリスクが高い食材の提供状況</t>
    <rPh sb="1" eb="3">
      <t>チッソク</t>
    </rPh>
    <rPh sb="4" eb="6">
      <t>ゴエン</t>
    </rPh>
    <rPh sb="11" eb="12">
      <t>タカ</t>
    </rPh>
    <rPh sb="13" eb="15">
      <t>ショクザイ</t>
    </rPh>
    <rPh sb="16" eb="20">
      <t>テイキョウジョウキョウ</t>
    </rPh>
    <phoneticPr fontId="1"/>
  </si>
  <si>
    <t>梨　</t>
    <rPh sb="0" eb="1">
      <t>ナシ</t>
    </rPh>
    <phoneticPr fontId="1"/>
  </si>
  <si>
    <t>白玉団子
餅類</t>
    <rPh sb="0" eb="2">
      <t>シラタマ</t>
    </rPh>
    <rPh sb="2" eb="4">
      <t>ダンゴ</t>
    </rPh>
    <rPh sb="5" eb="6">
      <t>モチ</t>
    </rPh>
    <rPh sb="6" eb="7">
      <t>ルイ</t>
    </rPh>
    <phoneticPr fontId="1"/>
  </si>
  <si>
    <t>離乳期（1歳半まで）の梨・りんご</t>
    <rPh sb="0" eb="3">
      <t>リニュウキ</t>
    </rPh>
    <rPh sb="5" eb="7">
      <t>サイハン</t>
    </rPh>
    <rPh sb="11" eb="12">
      <t>ナシ</t>
    </rPh>
    <phoneticPr fontId="1"/>
  </si>
  <si>
    <t>4月報告日</t>
    <rPh sb="1" eb="2">
      <t>ガツ</t>
    </rPh>
    <rPh sb="2" eb="5">
      <t>ホウコクビ</t>
    </rPh>
    <phoneticPr fontId="1"/>
  </si>
  <si>
    <t>5月報告日</t>
    <rPh sb="1" eb="2">
      <t>ガツ</t>
    </rPh>
    <rPh sb="2" eb="5">
      <t>ホウコクビ</t>
    </rPh>
    <phoneticPr fontId="1"/>
  </si>
  <si>
    <t>6月報告日</t>
    <rPh sb="1" eb="2">
      <t>ガツ</t>
    </rPh>
    <rPh sb="2" eb="5">
      <t>ホウコクビ</t>
    </rPh>
    <phoneticPr fontId="1"/>
  </si>
  <si>
    <t>7月報告日</t>
    <rPh sb="1" eb="2">
      <t>ガツ</t>
    </rPh>
    <rPh sb="2" eb="5">
      <t>ホウコクビ</t>
    </rPh>
    <phoneticPr fontId="1"/>
  </si>
  <si>
    <t>8月報告日</t>
    <rPh sb="1" eb="2">
      <t>ガツ</t>
    </rPh>
    <rPh sb="2" eb="5">
      <t>ホウコクビ</t>
    </rPh>
    <phoneticPr fontId="1"/>
  </si>
  <si>
    <t>9月報告日</t>
    <rPh sb="1" eb="2">
      <t>ガツ</t>
    </rPh>
    <rPh sb="2" eb="5">
      <t>ホウコクビ</t>
    </rPh>
    <phoneticPr fontId="1"/>
  </si>
  <si>
    <t>10月報告日</t>
    <rPh sb="2" eb="3">
      <t>ガツ</t>
    </rPh>
    <rPh sb="3" eb="6">
      <t>ホウコクビ</t>
    </rPh>
    <phoneticPr fontId="1"/>
  </si>
  <si>
    <t>11月報告日</t>
    <rPh sb="2" eb="3">
      <t>ガツ</t>
    </rPh>
    <rPh sb="3" eb="6">
      <t>ホウコクビ</t>
    </rPh>
    <phoneticPr fontId="1"/>
  </si>
  <si>
    <t>12月報告日</t>
    <rPh sb="2" eb="3">
      <t>ガツ</t>
    </rPh>
    <rPh sb="3" eb="6">
      <t>ホウコクビ</t>
    </rPh>
    <phoneticPr fontId="1"/>
  </si>
  <si>
    <t>１月報告日</t>
    <rPh sb="1" eb="2">
      <t>ガツ</t>
    </rPh>
    <rPh sb="2" eb="5">
      <t>ホウコクビ</t>
    </rPh>
    <phoneticPr fontId="1"/>
  </si>
  <si>
    <t>２月報告日</t>
    <rPh sb="1" eb="2">
      <t>ガツ</t>
    </rPh>
    <rPh sb="2" eb="5">
      <t>ホウコクビ</t>
    </rPh>
    <phoneticPr fontId="1"/>
  </si>
  <si>
    <t>３月報告日</t>
    <rPh sb="1" eb="2">
      <t>ガツ</t>
    </rPh>
    <rPh sb="2" eb="5">
      <t>ホウコクビ</t>
    </rPh>
    <phoneticPr fontId="1"/>
  </si>
  <si>
    <t>(新設園は現時点で契約中のもの）</t>
    <phoneticPr fontId="1"/>
  </si>
  <si>
    <t>(新設園は現時点で契約中のもの）</t>
    <phoneticPr fontId="1"/>
  </si>
  <si>
    <t>備考</t>
    <phoneticPr fontId="1"/>
  </si>
  <si>
    <t>※１　施設平面図に、各部屋の面積を記載してください。</t>
    <phoneticPr fontId="1"/>
  </si>
  <si>
    <t>※２　沐浴室及び便所は、室数のみ記載してください。</t>
    <phoneticPr fontId="1"/>
  </si>
  <si>
    <r>
      <t>（６）退職者の状況</t>
    </r>
    <r>
      <rPr>
        <sz val="11"/>
        <rFont val="HG丸ｺﾞｼｯｸM-PRO"/>
        <family val="3"/>
        <charset val="128"/>
      </rPr>
      <t>（前年度４月１日以降の退職者）</t>
    </r>
    <rPh sb="3" eb="6">
      <t>タイショクシャ</t>
    </rPh>
    <rPh sb="7" eb="9">
      <t>ジョウキョウ</t>
    </rPh>
    <phoneticPr fontId="1"/>
  </si>
  <si>
    <t>時間単位での取得が可能か</t>
    <phoneticPr fontId="1"/>
  </si>
  <si>
    <t>時間単位で取得を認めている場合、労使協定の締結日</t>
    <rPh sb="0" eb="4">
      <t>ジカンタンイ</t>
    </rPh>
    <rPh sb="5" eb="7">
      <t>シュトク</t>
    </rPh>
    <rPh sb="8" eb="9">
      <t>ミト</t>
    </rPh>
    <rPh sb="13" eb="15">
      <t>バアイ</t>
    </rPh>
    <rPh sb="16" eb="20">
      <t>ロウシキョウテイ</t>
    </rPh>
    <rPh sb="21" eb="24">
      <t>テイケツビ</t>
    </rPh>
    <phoneticPr fontId="1"/>
  </si>
  <si>
    <r>
      <t>（４）さぽ</t>
    </r>
    <r>
      <rPr>
        <sz val="11"/>
        <rFont val="HG丸ｺﾞｼｯｸM-PRO"/>
        <family val="3"/>
        <charset val="128"/>
      </rPr>
      <t>ーと保育</t>
    </r>
    <rPh sb="7" eb="9">
      <t>ホイク</t>
    </rPh>
    <phoneticPr fontId="1"/>
  </si>
  <si>
    <r>
      <t>歯科</t>
    </r>
    <r>
      <rPr>
        <sz val="11"/>
        <rFont val="HG丸ｺﾞｼｯｸM-PRO"/>
        <family val="3"/>
        <charset val="128"/>
      </rPr>
      <t>健診</t>
    </r>
    <rPh sb="0" eb="2">
      <t>シカ</t>
    </rPh>
    <rPh sb="2" eb="4">
      <t>ケンシン</t>
    </rPh>
    <phoneticPr fontId="1"/>
  </si>
  <si>
    <t>沐浴室</t>
    <rPh sb="0" eb="2">
      <t>モクヨク</t>
    </rPh>
    <rPh sb="2" eb="3">
      <t>シツ</t>
    </rPh>
    <phoneticPr fontId="1"/>
  </si>
  <si>
    <t>⑦調乳担当者：</t>
    <rPh sb="1" eb="3">
      <t>チョウニュウ</t>
    </rPh>
    <rPh sb="3" eb="6">
      <t>タントウシャ</t>
    </rPh>
    <phoneticPr fontId="1"/>
  </si>
  <si>
    <t>⑧アレルギー対応食の状況</t>
    <rPh sb="6" eb="9">
      <t>タイオウショク</t>
    </rPh>
    <rPh sb="10" eb="12">
      <t>ジョウキョウ</t>
    </rPh>
    <phoneticPr fontId="1"/>
  </si>
  <si>
    <t>⑨試食会等の実施状況</t>
    <rPh sb="1" eb="5">
      <t>シショクカイトウ</t>
    </rPh>
    <rPh sb="6" eb="10">
      <t>ジッシジョウキョウ</t>
    </rPh>
    <phoneticPr fontId="1"/>
  </si>
  <si>
    <r>
      <t>（１）令和</t>
    </r>
    <r>
      <rPr>
        <sz val="11"/>
        <rFont val="HG丸ｺﾞｼｯｸM-PRO"/>
        <family val="3"/>
        <charset val="128"/>
      </rPr>
      <t>７年度年間行事計画表</t>
    </r>
    <rPh sb="3" eb="5">
      <t>レイワ</t>
    </rPh>
    <rPh sb="6" eb="8">
      <t>ネンド</t>
    </rPh>
    <rPh sb="8" eb="15">
      <t>ネンカンギョウジケイカクヒョウ</t>
    </rPh>
    <phoneticPr fontId="1"/>
  </si>
  <si>
    <t>定期的に子どもの呼吸の状況等をチェックし、乳児については、その結果をチェック票に記入しているか。（目安 0歳：5分ごと、1歳：10分ごと、2歳：10～15分ごと）</t>
    <rPh sb="0" eb="3">
      <t>テイキテキ</t>
    </rPh>
    <rPh sb="4" eb="5">
      <t>コ</t>
    </rPh>
    <rPh sb="21" eb="23">
      <t>ニュウジ</t>
    </rPh>
    <rPh sb="49" eb="51">
      <t>メヤス</t>
    </rPh>
    <rPh sb="53" eb="54">
      <t>サイ</t>
    </rPh>
    <rPh sb="56" eb="57">
      <t>フン</t>
    </rPh>
    <rPh sb="61" eb="62">
      <t>サイ</t>
    </rPh>
    <rPh sb="65" eb="66">
      <t>フン</t>
    </rPh>
    <rPh sb="70" eb="71">
      <t>サイ</t>
    </rPh>
    <rPh sb="77" eb="78">
      <t>フン</t>
    </rPh>
    <phoneticPr fontId="1"/>
  </si>
  <si>
    <r>
      <t>令和</t>
    </r>
    <r>
      <rPr>
        <sz val="11"/>
        <rFont val="HG丸ｺﾞｼｯｸM-PRO"/>
        <family val="3"/>
        <charset val="128"/>
      </rPr>
      <t>６年度分の販売手数料等を本部又は施設拠点（サービス）区分の通帳へ預け入れした日</t>
    </r>
    <rPh sb="0" eb="2">
      <t>レイワ</t>
    </rPh>
    <rPh sb="3" eb="6">
      <t>ネンドブン</t>
    </rPh>
    <rPh sb="7" eb="13">
      <t>ハンバイテスウリョウトウ</t>
    </rPh>
    <rPh sb="14" eb="16">
      <t>ホンブ</t>
    </rPh>
    <rPh sb="16" eb="17">
      <t>マタ</t>
    </rPh>
    <rPh sb="18" eb="22">
      <t>シセツキョテン</t>
    </rPh>
    <rPh sb="28" eb="30">
      <t>クブン</t>
    </rPh>
    <rPh sb="31" eb="33">
      <t>ツウチョウ</t>
    </rPh>
    <rPh sb="34" eb="35">
      <t>アズ</t>
    </rPh>
    <rPh sb="36" eb="37">
      <t>イ</t>
    </rPh>
    <rPh sb="40" eb="41">
      <t>ヒ</t>
    </rPh>
    <phoneticPr fontId="1"/>
  </si>
  <si>
    <t>令和７年　月　日</t>
    <rPh sb="0" eb="2">
      <t>レイワ</t>
    </rPh>
    <rPh sb="3" eb="4">
      <t>ネン</t>
    </rPh>
    <rPh sb="5" eb="6">
      <t>ガツ</t>
    </rPh>
    <rPh sb="7" eb="8">
      <t>ニチ</t>
    </rPh>
    <phoneticPr fontId="1"/>
  </si>
  <si>
    <r>
      <rPr>
        <sz val="16"/>
        <rFont val="ＭＳ Ｐゴシック"/>
        <family val="3"/>
        <charset val="128"/>
      </rPr>
      <t>　18　令和6年度契約一覧表（契約1件当たり10万円以上の物品購入・修繕・工事）
　　　　　　　</t>
    </r>
    <r>
      <rPr>
        <b/>
        <sz val="16"/>
        <rFont val="ＭＳ Ｐゴシック"/>
        <family val="3"/>
        <charset val="128"/>
      </rPr>
      <t>※令和6年度中に契約を行った分のみ記載してください。(新設園は令和７年度に契約を行った分を記載してください）</t>
    </r>
    <rPh sb="4" eb="6">
      <t>レイワ</t>
    </rPh>
    <rPh sb="7" eb="8">
      <t>ネン</t>
    </rPh>
    <rPh sb="8" eb="9">
      <t>ド</t>
    </rPh>
    <rPh sb="9" eb="11">
      <t>ケイヤク</t>
    </rPh>
    <rPh sb="10" eb="11">
      <t>ヘイネンド</t>
    </rPh>
    <rPh sb="11" eb="13">
      <t>イチラン</t>
    </rPh>
    <rPh sb="13" eb="14">
      <t>ヒョウ</t>
    </rPh>
    <rPh sb="18" eb="19">
      <t>ケン</t>
    </rPh>
    <rPh sb="19" eb="20">
      <t>ア</t>
    </rPh>
    <rPh sb="24" eb="25">
      <t>マン</t>
    </rPh>
    <rPh sb="25" eb="26">
      <t>エン</t>
    </rPh>
    <rPh sb="26" eb="28">
      <t>イジョウ</t>
    </rPh>
    <rPh sb="29" eb="31">
      <t>ブッピン</t>
    </rPh>
    <rPh sb="31" eb="33">
      <t>コウニュウ</t>
    </rPh>
    <rPh sb="34" eb="36">
      <t>シュウゼン</t>
    </rPh>
    <rPh sb="37" eb="39">
      <t>コウジ</t>
    </rPh>
    <rPh sb="49" eb="51">
      <t>レイワ</t>
    </rPh>
    <rPh sb="52" eb="54">
      <t>ネンド</t>
    </rPh>
    <rPh sb="54" eb="55">
      <t>チュウ</t>
    </rPh>
    <rPh sb="56" eb="58">
      <t>ケイヤク</t>
    </rPh>
    <rPh sb="59" eb="60">
      <t>オコナ</t>
    </rPh>
    <rPh sb="62" eb="63">
      <t>ブン</t>
    </rPh>
    <rPh sb="65" eb="67">
      <t>キサイ</t>
    </rPh>
    <phoneticPr fontId="11"/>
  </si>
  <si>
    <t>（記入例）　18　令和6年度契約一覧表（契約1件当たり10万円以上の物品購入・修繕・工事）
　　　　　　　※令和6年度中に契約を行った分のみ記載してください。(新設園は令和７年度に契約を行った分を記載してください）</t>
    <phoneticPr fontId="11"/>
  </si>
  <si>
    <t>（前回の実地監査日後に契約したもの）(新設園は現時点で契約中のもの）</t>
    <phoneticPr fontId="11"/>
  </si>
  <si>
    <t>（前回の実地監査日後に契約したもの）(新設園は現時点で契約中のもの）</t>
    <phoneticPr fontId="11"/>
  </si>
  <si>
    <r>
      <t>有（R</t>
    </r>
    <r>
      <rPr>
        <sz val="11"/>
        <rFont val="HG丸ｺﾞｼｯｸM-PRO"/>
        <family val="3"/>
        <charset val="128"/>
      </rPr>
      <t>7・R6・R5以前）</t>
    </r>
    <phoneticPr fontId="1"/>
  </si>
  <si>
    <t>15　令和６年度保護者徴収金確認表</t>
    <phoneticPr fontId="1"/>
  </si>
  <si>
    <t>18　令和６年度契約一覧表</t>
    <phoneticPr fontId="1"/>
  </si>
  <si>
    <t>沐浴室
W/C
　㎡</t>
    <rPh sb="0" eb="1">
      <t>モク</t>
    </rPh>
    <rPh sb="1" eb="3">
      <t>ヨクシツ</t>
    </rPh>
    <phoneticPr fontId="1"/>
  </si>
  <si>
    <t>沐浴室又は
これに準じるもの</t>
    <rPh sb="0" eb="1">
      <t>モク</t>
    </rPh>
    <rPh sb="1" eb="3">
      <t>ヨクシツ</t>
    </rPh>
    <rPh sb="3" eb="4">
      <t>マタ</t>
    </rPh>
    <rPh sb="9" eb="10">
      <t>ジュン</t>
    </rPh>
    <phoneticPr fontId="1"/>
  </si>
  <si>
    <t>採用年月日
※3</t>
    <rPh sb="0" eb="5">
      <t>サイヨウネンガッピ</t>
    </rPh>
    <phoneticPr fontId="1"/>
  </si>
  <si>
    <t>経験年数
※1</t>
    <rPh sb="0" eb="4">
      <t>ケイケンネンスウ</t>
    </rPh>
    <phoneticPr fontId="1"/>
  </si>
  <si>
    <t>採用年月日
※2</t>
    <rPh sb="0" eb="5">
      <t>サイヨウネンガッピ</t>
    </rPh>
    <phoneticPr fontId="1"/>
  </si>
  <si>
    <t>※１退職年月日の労働者名簿への記載の有無をご記入ください。
※２退職理由の労働者名簿への記載の有無をご記入ください。
◆　同一法人内の他施設への異動の場合は、別途、下記に記載してください。</t>
    <phoneticPr fontId="1"/>
  </si>
  <si>
    <t>（３）施設の予定献立及び実施献立の給与栄養量（任意の月について記載してください）</t>
    <rPh sb="3" eb="5">
      <t>シセツ</t>
    </rPh>
    <rPh sb="6" eb="8">
      <t>ヨテイ</t>
    </rPh>
    <rPh sb="8" eb="10">
      <t>コンダテ</t>
    </rPh>
    <rPh sb="10" eb="11">
      <t>オヨ</t>
    </rPh>
    <rPh sb="12" eb="16">
      <t>ジッシコンダテ</t>
    </rPh>
    <rPh sb="17" eb="22">
      <t>キュウヨエイヨウリョウ</t>
    </rPh>
    <rPh sb="23" eb="25">
      <t>ニンイ</t>
    </rPh>
    <rPh sb="26" eb="27">
      <t>ツキ</t>
    </rPh>
    <rPh sb="31" eb="33">
      <t>キサイ</t>
    </rPh>
    <phoneticPr fontId="1"/>
  </si>
  <si>
    <t>※集合監査時に確認表に記載の金額が各帳簿のどの部分を転記したのか、分かるような状態</t>
    <rPh sb="1" eb="5">
      <t>シュウゴウカンサ</t>
    </rPh>
    <rPh sb="5" eb="6">
      <t>ジ</t>
    </rPh>
    <rPh sb="7" eb="10">
      <t>カクニンヒョウ</t>
    </rPh>
    <rPh sb="11" eb="13">
      <t>キサイ</t>
    </rPh>
    <rPh sb="14" eb="16">
      <t>キンガク</t>
    </rPh>
    <rPh sb="17" eb="20">
      <t>カクチョウボ</t>
    </rPh>
    <rPh sb="23" eb="25">
      <t>ブブン</t>
    </rPh>
    <rPh sb="26" eb="28">
      <t>テンキ</t>
    </rPh>
    <rPh sb="33" eb="34">
      <t>ワ</t>
    </rPh>
    <rPh sb="39" eb="41">
      <t>ジョウタイ</t>
    </rPh>
    <phoneticPr fontId="1"/>
  </si>
  <si>
    <t>　にしておいてください。</t>
    <phoneticPr fontId="1"/>
  </si>
  <si>
    <t>Rxx . xx . xx</t>
    <phoneticPr fontId="1"/>
  </si>
  <si>
    <t>Rxx.xx.xx</t>
    <phoneticPr fontId="1"/>
  </si>
  <si>
    <t>Rxx.xx.xx～Rxx.xx.xx</t>
    <phoneticPr fontId="1"/>
  </si>
  <si>
    <t>※提供する場合の切り方や対象年齢等考慮している点について記載してください。提供して
いない場合はそのように記載してください。</t>
    <phoneticPr fontId="1"/>
  </si>
  <si>
    <t>※１　経験年数は、当施設での勤務年数を上段に、下段に当該事業所及び他の社会福祉施設勤務年数を
　　　合算（処遇改善等加算の例による）して記入してください。(１年未満の端数は０年とすること)
※２　職員が有する全ての資格等について、次頁の別表に従い、該当する番号を記載してください。
※３　採用年月日は法人で採用した年月日を記入してください。法人内での異動や非常勤職員から引き
　　　続き正職員になった場合は、採用年月日の下段に当事業所で就労した年月日を記入してください。
◆　福岡市記入欄は福岡市で使用しますので、記入しないでください。</t>
    <rPh sb="249" eb="251">
      <t>シヨウ</t>
    </rPh>
    <phoneticPr fontId="1"/>
  </si>
  <si>
    <r>
      <t>※</t>
    </r>
    <r>
      <rPr>
        <sz val="10"/>
        <rFont val="HG丸ｺﾞｼｯｸM-PRO"/>
        <family val="3"/>
        <charset val="128"/>
      </rPr>
      <t>１　経験年数は当該施設及び他の社会福祉施設勤務年数 を合算（処遇改善等加算（旧民改費）の例に
　　　よる）して記入してください。(１年未満の端数は０年としてください。)
※２　継続して雇用している職員は，当初の採用年月日を記入してください。
◆　委託契約による教室の講師等については記載の必要はありません。
◆　福岡市記入欄は福岡市で使用しますので、記入しないでください。</t>
    </r>
    <rPh sb="168" eb="170">
      <t>シヨウ</t>
    </rPh>
    <phoneticPr fontId="1"/>
  </si>
  <si>
    <t>（３）各種加算等の職員への支給状況</t>
    <rPh sb="3" eb="5">
      <t>カクシュ</t>
    </rPh>
    <rPh sb="5" eb="7">
      <t>カサン</t>
    </rPh>
    <rPh sb="7" eb="8">
      <t>トウ</t>
    </rPh>
    <rPh sb="9" eb="11">
      <t>ショクイン</t>
    </rPh>
    <rPh sb="13" eb="17">
      <t>シキュウジョウキョウ</t>
    </rPh>
    <phoneticPr fontId="1"/>
  </si>
  <si>
    <r>
      <t>　</t>
    </r>
    <r>
      <rPr>
        <sz val="11"/>
        <rFont val="HG丸ｺﾞｼｯｸM-PRO"/>
        <family val="3"/>
        <charset val="128"/>
      </rPr>
      <t>令和7年度の支給状況をご記入ください。記入日現在、本年度分の支給を開始していない場合は令和6年度の支給状況をご記入ください。</t>
    </r>
    <phoneticPr fontId="1"/>
  </si>
  <si>
    <t>①　処遇改善等加算</t>
    <rPh sb="2" eb="7">
      <t>ショグウカイゼントウ</t>
    </rPh>
    <rPh sb="7" eb="9">
      <t>カサン</t>
    </rPh>
    <phoneticPr fontId="1"/>
  </si>
  <si>
    <t>処遇改善等加算を原資として支給する給与について以下のいずれかを選択し該当する方を記入。</t>
    <rPh sb="0" eb="2">
      <t>ショグウ</t>
    </rPh>
    <rPh sb="2" eb="4">
      <t>カイゼン</t>
    </rPh>
    <rPh sb="4" eb="5">
      <t>トウ</t>
    </rPh>
    <rPh sb="5" eb="7">
      <t>カサン</t>
    </rPh>
    <rPh sb="8" eb="10">
      <t>ゲンシ</t>
    </rPh>
    <rPh sb="13" eb="15">
      <t>シキュウ</t>
    </rPh>
    <rPh sb="17" eb="19">
      <t>キュウヨ</t>
    </rPh>
    <rPh sb="23" eb="25">
      <t>イカ</t>
    </rPh>
    <rPh sb="31" eb="33">
      <t>センタク</t>
    </rPh>
    <rPh sb="34" eb="36">
      <t>ガイトウ</t>
    </rPh>
    <rPh sb="38" eb="39">
      <t>ホウ</t>
    </rPh>
    <rPh sb="40" eb="42">
      <t>キニュウ</t>
    </rPh>
    <phoneticPr fontId="1"/>
  </si>
  <si>
    <t>従前の区分（処遇改善等加算Ⅰ・Ⅱ・Ⅲ）による</t>
    <rPh sb="0" eb="2">
      <t>ジュウゼン</t>
    </rPh>
    <rPh sb="3" eb="5">
      <t>クブン</t>
    </rPh>
    <rPh sb="10" eb="11">
      <t>トウ</t>
    </rPh>
    <phoneticPr fontId="1"/>
  </si>
  <si>
    <t>一本化後の区分（区分1・2・3）による</t>
    <rPh sb="0" eb="3">
      <t>イッポンカ</t>
    </rPh>
    <rPh sb="3" eb="4">
      <t>ゴ</t>
    </rPh>
    <rPh sb="5" eb="7">
      <t>クブン</t>
    </rPh>
    <rPh sb="8" eb="10">
      <t>クブン</t>
    </rPh>
    <phoneticPr fontId="1"/>
  </si>
  <si>
    <t>職員への支給方法
（該当するものにチェック）</t>
    <rPh sb="0" eb="2">
      <t>ショクイン</t>
    </rPh>
    <rPh sb="4" eb="8">
      <t>シキュウホウホウ</t>
    </rPh>
    <rPh sb="10" eb="12">
      <t>ガイトウ</t>
    </rPh>
    <phoneticPr fontId="1"/>
  </si>
  <si>
    <t>従前の区分</t>
    <rPh sb="0" eb="2">
      <t>ジュウゼン</t>
    </rPh>
    <rPh sb="3" eb="5">
      <t>クブン</t>
    </rPh>
    <phoneticPr fontId="1"/>
  </si>
  <si>
    <t>処遇改善等加算Ⅰ</t>
    <rPh sb="4" eb="5">
      <t>トウ</t>
    </rPh>
    <phoneticPr fontId="1"/>
  </si>
  <si>
    <t>基本給</t>
    <rPh sb="0" eb="3">
      <t>キホンキュウ</t>
    </rPh>
    <phoneticPr fontId="1"/>
  </si>
  <si>
    <t>毎月の手当</t>
    <phoneticPr fontId="1"/>
  </si>
  <si>
    <t>毎月の手当</t>
    <phoneticPr fontId="1"/>
  </si>
  <si>
    <t>特定月に一時金・手当</t>
    <phoneticPr fontId="1"/>
  </si>
  <si>
    <t>特定月に一時金・手当</t>
    <phoneticPr fontId="1"/>
  </si>
  <si>
    <t>処遇改善等加算Ⅱ※</t>
    <rPh sb="4" eb="5">
      <t>トウ</t>
    </rPh>
    <phoneticPr fontId="1"/>
  </si>
  <si>
    <t>毎月の手当</t>
    <phoneticPr fontId="1"/>
  </si>
  <si>
    <t>処遇改善等加算Ⅲ※</t>
    <rPh sb="4" eb="5">
      <t>トウ</t>
    </rPh>
    <phoneticPr fontId="1"/>
  </si>
  <si>
    <t>毎月の手当、かつ</t>
    <phoneticPr fontId="1"/>
  </si>
  <si>
    <t>　　　一部特定月に一時金・手当</t>
    <phoneticPr fontId="1"/>
  </si>
  <si>
    <t>一本化後の区分</t>
    <rPh sb="0" eb="3">
      <t>イッポンカ</t>
    </rPh>
    <rPh sb="3" eb="4">
      <t>ゴ</t>
    </rPh>
    <rPh sb="5" eb="7">
      <t>クブン</t>
    </rPh>
    <phoneticPr fontId="1"/>
  </si>
  <si>
    <t>処遇改善等加算　区分１
（旧：処遇改善等加算Ⅰ）</t>
    <rPh sb="19" eb="20">
      <t>トウ</t>
    </rPh>
    <phoneticPr fontId="1"/>
  </si>
  <si>
    <t>処遇改善等加算　区分２
（旧：処遇改善等加算Ⅰ・Ⅲ）</t>
    <rPh sb="19" eb="20">
      <t>トウ</t>
    </rPh>
    <phoneticPr fontId="1"/>
  </si>
  <si>
    <t>基本給</t>
    <phoneticPr fontId="1"/>
  </si>
  <si>
    <t>（支給開始月：　　　　　　）</t>
    <phoneticPr fontId="1"/>
  </si>
  <si>
    <t>処遇改善等加算　区分３※
（旧：処遇改善等加算Ⅱ）</t>
    <rPh sb="20" eb="21">
      <t>トウ</t>
    </rPh>
    <phoneticPr fontId="1"/>
  </si>
  <si>
    <t>※処遇改善等加算を申請している場合のみご記入ください。</t>
    <rPh sb="1" eb="6">
      <t>ショグウカイゼントウ</t>
    </rPh>
    <rPh sb="6" eb="8">
      <t>カサン</t>
    </rPh>
    <rPh sb="9" eb="11">
      <t>シンセイ</t>
    </rPh>
    <rPh sb="15" eb="17">
      <t>バアイ</t>
    </rPh>
    <rPh sb="20" eb="22">
      <t>キニュウ</t>
    </rPh>
    <phoneticPr fontId="1"/>
  </si>
  <si>
    <t>②　①以外の加算等</t>
    <rPh sb="3" eb="5">
      <t>イガイ</t>
    </rPh>
    <rPh sb="6" eb="9">
      <t>カサントウ</t>
    </rPh>
    <phoneticPr fontId="1"/>
  </si>
  <si>
    <t>給与規程記載の手当名
例）職務手当</t>
    <phoneticPr fontId="1"/>
  </si>
  <si>
    <t>職員への支給方法
（該当するものにチェック）</t>
    <phoneticPr fontId="1"/>
  </si>
  <si>
    <t>初任給調整措置費※</t>
    <rPh sb="0" eb="5">
      <t>ショニンキュウチョウセイ</t>
    </rPh>
    <rPh sb="5" eb="8">
      <t>ソチヒ</t>
    </rPh>
    <phoneticPr fontId="1"/>
  </si>
  <si>
    <t>勤続手当※</t>
    <rPh sb="0" eb="4">
      <t>キンゾクテアテ</t>
    </rPh>
    <phoneticPr fontId="1"/>
  </si>
  <si>
    <t>公定価格変更に伴う委託費追加分（令和6年度の委託費追加分の支給状況）（新設園は記入不要）</t>
    <phoneticPr fontId="1"/>
  </si>
  <si>
    <t>※家賃助成、奨学金返済助成、初任給調整措置費、勤続手当は福岡市及び福岡市保育協会に該当する補助金、加算を申請している場合のみご記入ください。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</si>
</sst>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HG丸ｺﾞｼｯｸM-PRO"/>
      <family val="2"/>
      <charset val="128"/>
    </font>
    <font>
      <sz val="6"/>
      <name val="HG丸ｺﾞｼｯｸM-PRO"/>
      <family val="2"/>
      <charset val="128"/>
    </font>
    <font>
      <sz val="11"/>
      <color theme="1"/>
      <name val="HG丸ｺﾞｼｯｸM-PRO"/>
      <family val="2"/>
      <charset val="128"/>
    </font>
    <font>
      <sz val="11"/>
      <name val="HG丸ｺﾞｼｯｸM-PRO"/>
      <family val="3"/>
      <charset val="128"/>
    </font>
    <font>
      <sz val="10"/>
      <name val="HG丸ｺﾞｼｯｸM-PRO"/>
      <family val="2"/>
      <charset val="128"/>
    </font>
    <font>
      <sz val="10"/>
      <name val="HG丸ｺﾞｼｯｸM-PRO"/>
      <family val="3"/>
      <charset val="128"/>
    </font>
    <font>
      <sz val="9"/>
      <name val="HG丸ｺﾞｼｯｸM-PRO"/>
      <family val="3"/>
      <charset val="128"/>
    </font>
    <font>
      <b/>
      <sz val="9"/>
      <color indexed="81"/>
      <name val="MS P ゴシック"/>
      <family val="3"/>
      <charset val="128"/>
    </font>
    <font>
      <sz val="11"/>
      <name val="HG丸ｺﾞｼｯｸM-PRO"/>
      <family val="2"/>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8"/>
      <name val="ＭＳ Ｐゴシック"/>
      <family val="3"/>
      <charset val="128"/>
    </font>
    <font>
      <sz val="12"/>
      <name val="ＭＳ Ｐゴシック"/>
      <family val="3"/>
      <charset val="128"/>
    </font>
    <font>
      <sz val="10"/>
      <name val="ＭＳ Ｐゴシック"/>
      <family val="3"/>
      <charset val="128"/>
    </font>
    <font>
      <sz val="16"/>
      <name val="ＭＳ Ｐゴシック"/>
      <family val="3"/>
      <charset val="128"/>
    </font>
    <font>
      <b/>
      <sz val="16"/>
      <name val="ＭＳ Ｐゴシック"/>
      <family val="3"/>
      <charset val="128"/>
    </font>
    <font>
      <sz val="14"/>
      <name val="ＭＳ Ｐゴシック"/>
      <family val="3"/>
      <charset val="128"/>
    </font>
    <font>
      <u/>
      <sz val="11"/>
      <name val="ＭＳ Ｐゴシック"/>
      <family val="3"/>
      <charset val="128"/>
    </font>
    <font>
      <u/>
      <sz val="12"/>
      <name val="ＭＳ Ｐゴシック"/>
      <family val="3"/>
      <charset val="128"/>
    </font>
    <font>
      <u/>
      <sz val="11"/>
      <color theme="10"/>
      <name val="HG丸ｺﾞｼｯｸM-PRO"/>
      <family val="2"/>
      <charset val="128"/>
    </font>
    <font>
      <sz val="8"/>
      <name val="HG丸ｺﾞｼｯｸM-PRO"/>
      <family val="3"/>
      <charset val="128"/>
    </font>
    <font>
      <sz val="10.5"/>
      <name val="HG丸ｺﾞｼｯｸM-PRO"/>
      <family val="3"/>
      <charset val="128"/>
    </font>
    <font>
      <u/>
      <sz val="11"/>
      <name val="HG丸ｺﾞｼｯｸM-PRO"/>
      <family val="2"/>
      <charset val="128"/>
    </font>
    <font>
      <b/>
      <sz val="12"/>
      <name val="HG丸ｺﾞｼｯｸM-PRO"/>
      <family val="3"/>
      <charset val="128"/>
    </font>
    <font>
      <sz val="9.5"/>
      <name val="HG丸ｺﾞｼｯｸM-PRO"/>
      <family val="3"/>
      <charset val="128"/>
    </font>
    <font>
      <sz val="9"/>
      <name val="HG丸ｺﾞｼｯｸM-PRO"/>
      <family val="2"/>
      <charset val="128"/>
    </font>
    <font>
      <sz val="8"/>
      <name val="HG丸ｺﾞｼｯｸM-PRO"/>
      <family val="2"/>
      <charset val="128"/>
    </font>
    <font>
      <vertAlign val="subscript"/>
      <sz val="10.5"/>
      <name val="ＭＳ 明朝"/>
      <family val="1"/>
      <charset val="128"/>
    </font>
    <font>
      <sz val="10.5"/>
      <name val="HG丸ｺﾞｼｯｸM-PRO"/>
      <family val="2"/>
      <charset val="128"/>
    </font>
    <font>
      <u/>
      <sz val="10"/>
      <name val="HG丸ｺﾞｼｯｸM-PRO"/>
      <family val="2"/>
      <charset val="128"/>
    </font>
    <font>
      <u/>
      <sz val="10"/>
      <name val="HG丸ｺﾞｼｯｸM-PRO"/>
      <family val="3"/>
      <charset val="128"/>
    </font>
    <font>
      <sz val="9.5"/>
      <name val="HG丸ｺﾞｼｯｸM-PRO"/>
      <family val="2"/>
      <charset val="128"/>
    </font>
    <font>
      <sz val="10"/>
      <color theme="1"/>
      <name val="HG丸ｺﾞｼｯｸM-PRO"/>
      <family val="2"/>
      <charset val="128"/>
    </font>
    <font>
      <sz val="11"/>
      <color rgb="FFFF0000"/>
      <name val="HG丸ｺﾞｼｯｸM-PRO"/>
      <family val="2"/>
      <charset val="128"/>
    </font>
    <font>
      <sz val="11"/>
      <color theme="1"/>
      <name val="HG丸ｺﾞｼｯｸM-PRO"/>
      <family val="3"/>
      <charset val="128"/>
    </font>
    <font>
      <sz val="10"/>
      <color theme="1"/>
      <name val="HG丸ｺﾞｼｯｸM-PRO"/>
      <family val="3"/>
      <charset val="128"/>
    </font>
  </fonts>
  <fills count="5">
    <fill>
      <patternFill patternType="none"/>
    </fill>
    <fill>
      <patternFill patternType="gray125"/>
    </fill>
    <fill>
      <patternFill patternType="solid">
        <fgColor rgb="FFFFFFCC"/>
        <bgColor indexed="64"/>
      </patternFill>
    </fill>
    <fill>
      <patternFill patternType="solid">
        <fgColor theme="2"/>
        <bgColor indexed="64"/>
      </patternFill>
    </fill>
    <fill>
      <patternFill patternType="gray0625">
        <bgColor theme="2"/>
      </patternFill>
    </fill>
  </fills>
  <borders count="1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thin">
        <color indexed="64"/>
      </top>
      <bottom style="double">
        <color indexed="64"/>
      </bottom>
      <diagonal/>
    </border>
    <border>
      <left style="thin">
        <color indexed="64"/>
      </left>
      <right style="dotted">
        <color indexed="64"/>
      </right>
      <top style="double">
        <color indexed="64"/>
      </top>
      <bottom style="thin">
        <color indexed="64"/>
      </bottom>
      <diagonal/>
    </border>
    <border>
      <left/>
      <right style="thin">
        <color indexed="64"/>
      </right>
      <top style="double">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thin">
        <color indexed="64"/>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indexed="64"/>
      </right>
      <top/>
      <bottom/>
      <diagonal/>
    </border>
    <border>
      <left style="medium">
        <color auto="1"/>
      </left>
      <right/>
      <top/>
      <bottom style="medium">
        <color auto="1"/>
      </bottom>
      <diagonal/>
    </border>
    <border>
      <left/>
      <right/>
      <top/>
      <bottom style="medium">
        <color auto="1"/>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thin">
        <color indexed="64"/>
      </left>
      <right/>
      <top style="dotted">
        <color indexed="64"/>
      </top>
      <bottom style="double">
        <color indexed="64"/>
      </bottom>
      <diagonal/>
    </border>
    <border>
      <left/>
      <right/>
      <top/>
      <bottom style="dotted">
        <color indexed="64"/>
      </bottom>
      <diagonal/>
    </border>
    <border>
      <left style="medium">
        <color auto="1"/>
      </left>
      <right/>
      <top style="dotted">
        <color indexed="64"/>
      </top>
      <bottom/>
      <diagonal/>
    </border>
    <border>
      <left/>
      <right style="medium">
        <color indexed="64"/>
      </right>
      <top style="dotted">
        <color indexed="64"/>
      </top>
      <bottom/>
      <diagonal/>
    </border>
    <border>
      <left style="medium">
        <color indexed="64"/>
      </left>
      <right style="medium">
        <color indexed="64"/>
      </right>
      <top style="medium">
        <color indexed="64"/>
      </top>
      <bottom/>
      <diagonal/>
    </border>
    <border>
      <left style="thin">
        <color indexed="64"/>
      </left>
      <right style="thin">
        <color indexed="64"/>
      </right>
      <top style="dotted">
        <color indexed="64"/>
      </top>
      <bottom style="double">
        <color indexed="64"/>
      </bottom>
      <diagonal/>
    </border>
    <border>
      <left style="medium">
        <color auto="1"/>
      </left>
      <right/>
      <top/>
      <bottom style="dotted">
        <color indexed="64"/>
      </bottom>
      <diagonal/>
    </border>
    <border>
      <left/>
      <right style="medium">
        <color indexed="64"/>
      </right>
      <top/>
      <bottom style="dotted">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style="dotted">
        <color indexed="64"/>
      </right>
      <top style="thin">
        <color indexed="64"/>
      </top>
      <bottom/>
      <diagonal/>
    </border>
    <border>
      <left style="dotted">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medium">
        <color auto="1"/>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dotted">
        <color indexed="64"/>
      </right>
      <top style="dotted">
        <color indexed="64"/>
      </top>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9" fillId="0" borderId="0">
      <alignment vertical="center"/>
    </xf>
    <xf numFmtId="0" fontId="10" fillId="0" borderId="0">
      <alignment vertical="center"/>
    </xf>
    <xf numFmtId="0" fontId="20" fillId="0" borderId="0" applyNumberFormat="0" applyFill="0" applyBorder="0" applyAlignment="0" applyProtection="0">
      <alignment vertical="center"/>
    </xf>
  </cellStyleXfs>
  <cellXfs count="872">
    <xf numFmtId="0" fontId="0" fillId="0" borderId="0" xfId="0">
      <alignment vertical="center"/>
    </xf>
    <xf numFmtId="0" fontId="5" fillId="2" borderId="13" xfId="0" applyFont="1" applyFill="1" applyBorder="1" applyAlignment="1">
      <alignment horizontal="center" vertical="center"/>
    </xf>
    <xf numFmtId="0" fontId="5" fillId="2" borderId="20" xfId="0" applyFont="1" applyFill="1" applyBorder="1" applyAlignment="1">
      <alignment horizontal="center" vertical="center"/>
    </xf>
    <xf numFmtId="0" fontId="8" fillId="0" borderId="1" xfId="0" applyFont="1" applyBorder="1" applyAlignment="1">
      <alignment horizontal="center" vertical="center"/>
    </xf>
    <xf numFmtId="0" fontId="10" fillId="0" borderId="0" xfId="2" applyFont="1" applyProtection="1">
      <alignment vertical="center"/>
      <protection locked="0"/>
    </xf>
    <xf numFmtId="0" fontId="3" fillId="2" borderId="0" xfId="2" applyFont="1" applyFill="1" applyProtection="1">
      <alignment vertical="center"/>
      <protection locked="0"/>
    </xf>
    <xf numFmtId="0" fontId="10" fillId="0" borderId="0" xfId="3">
      <alignment vertical="center"/>
    </xf>
    <xf numFmtId="0" fontId="10" fillId="0" borderId="0" xfId="3" applyAlignment="1">
      <alignment horizontal="center" vertical="center"/>
    </xf>
    <xf numFmtId="0" fontId="10" fillId="0" borderId="0" xfId="3" applyFont="1">
      <alignment vertical="center"/>
    </xf>
    <xf numFmtId="0" fontId="13" fillId="0" borderId="1" xfId="3" applyFont="1" applyBorder="1" applyAlignment="1">
      <alignment horizontal="center" vertical="center" wrapText="1"/>
    </xf>
    <xf numFmtId="0" fontId="10" fillId="0" borderId="0" xfId="3" applyFont="1" applyAlignment="1">
      <alignment horizontal="center" vertical="center"/>
    </xf>
    <xf numFmtId="0" fontId="13" fillId="0" borderId="0" xfId="3" applyFont="1">
      <alignment vertical="center"/>
    </xf>
    <xf numFmtId="0" fontId="19" fillId="2" borderId="0" xfId="3" applyFont="1" applyFill="1" applyAlignment="1">
      <alignment horizontal="left" vertical="center"/>
    </xf>
    <xf numFmtId="0" fontId="10" fillId="2" borderId="1" xfId="3" applyFont="1" applyFill="1" applyBorder="1" applyAlignment="1">
      <alignment vertical="center" wrapText="1"/>
    </xf>
    <xf numFmtId="0" fontId="10" fillId="2" borderId="1" xfId="3" applyFont="1" applyFill="1" applyBorder="1" applyAlignment="1">
      <alignment horizontal="center" vertical="center"/>
    </xf>
    <xf numFmtId="0" fontId="10" fillId="2" borderId="1" xfId="3" applyFont="1" applyFill="1" applyBorder="1">
      <alignment vertical="center"/>
    </xf>
    <xf numFmtId="0" fontId="18" fillId="2" borderId="0" xfId="3" applyFont="1" applyFill="1" applyAlignment="1">
      <alignment horizontal="left" vertical="center"/>
    </xf>
    <xf numFmtId="57" fontId="17" fillId="2" borderId="1" xfId="3" applyNumberFormat="1" applyFont="1" applyFill="1" applyBorder="1" applyAlignment="1">
      <alignment horizontal="center" vertical="center"/>
    </xf>
    <xf numFmtId="0" fontId="10" fillId="2" borderId="1" xfId="3" applyFont="1" applyFill="1" applyBorder="1" applyAlignment="1">
      <alignment horizontal="right" vertical="center" wrapText="1"/>
    </xf>
    <xf numFmtId="0" fontId="8" fillId="2" borderId="0" xfId="0" applyFont="1" applyFill="1" applyAlignment="1">
      <alignment vertical="center"/>
    </xf>
    <xf numFmtId="0" fontId="5" fillId="2" borderId="1" xfId="0" applyFont="1" applyFill="1" applyBorder="1" applyAlignment="1">
      <alignment vertical="center"/>
    </xf>
    <xf numFmtId="0" fontId="6"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3" fillId="0" borderId="0" xfId="2" applyFont="1" applyFill="1" applyProtection="1">
      <alignment vertical="center"/>
      <protection locked="0"/>
    </xf>
    <xf numFmtId="0" fontId="5" fillId="0" borderId="0" xfId="2" applyFont="1" applyFill="1" applyAlignment="1" applyProtection="1">
      <alignment horizontal="left" vertical="center"/>
      <protection locked="0"/>
    </xf>
    <xf numFmtId="0" fontId="8" fillId="0" borderId="4" xfId="0" applyFont="1" applyBorder="1" applyAlignment="1">
      <alignment vertical="center"/>
    </xf>
    <xf numFmtId="0" fontId="22" fillId="0" borderId="0" xfId="0" applyFont="1" applyBorder="1" applyAlignment="1">
      <alignment vertical="center"/>
    </xf>
    <xf numFmtId="0" fontId="3" fillId="0" borderId="0" xfId="0" applyFont="1" applyBorder="1" applyAlignment="1">
      <alignment vertical="center"/>
    </xf>
    <xf numFmtId="0" fontId="3" fillId="0" borderId="2" xfId="0" applyFont="1" applyBorder="1" applyAlignment="1">
      <alignment vertical="center"/>
    </xf>
    <xf numFmtId="0" fontId="5" fillId="2" borderId="15" xfId="0" applyFont="1" applyFill="1" applyBorder="1" applyAlignment="1">
      <alignment horizontal="center" vertical="center"/>
    </xf>
    <xf numFmtId="0" fontId="5" fillId="2" borderId="21"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20" xfId="0" applyFont="1" applyFill="1" applyBorder="1" applyAlignment="1">
      <alignment horizontal="center" vertical="center"/>
    </xf>
    <xf numFmtId="0" fontId="8" fillId="0" borderId="0" xfId="0" applyFont="1">
      <alignment vertical="center"/>
    </xf>
    <xf numFmtId="0" fontId="8" fillId="0" borderId="0" xfId="0" applyFont="1" applyFill="1" applyAlignment="1">
      <alignment horizontal="right" vertical="center"/>
    </xf>
    <xf numFmtId="0" fontId="4" fillId="0" borderId="0" xfId="0" applyFont="1" applyAlignment="1">
      <alignment horizontal="right" vertical="center"/>
    </xf>
    <xf numFmtId="0" fontId="4" fillId="0" borderId="0" xfId="0" applyFont="1" applyFill="1" applyAlignment="1">
      <alignment horizontal="right" vertical="center"/>
    </xf>
    <xf numFmtId="0" fontId="8" fillId="0" borderId="0" xfId="0" applyFont="1" applyFill="1">
      <alignment vertical="center"/>
    </xf>
    <xf numFmtId="0" fontId="24" fillId="0" borderId="0" xfId="0" applyFont="1" applyFill="1" applyAlignment="1">
      <alignment horizontal="center" vertical="center" wrapText="1"/>
    </xf>
    <xf numFmtId="0" fontId="8" fillId="0" borderId="0" xfId="0" applyFont="1" applyAlignment="1">
      <alignment horizontal="right" vertical="center"/>
    </xf>
    <xf numFmtId="0" fontId="8" fillId="0" borderId="0" xfId="0" applyFont="1" applyFill="1" applyAlignment="1">
      <alignment horizontal="left" vertical="center"/>
    </xf>
    <xf numFmtId="0" fontId="8" fillId="0" borderId="0" xfId="0" applyFont="1" applyFill="1" applyAlignment="1">
      <alignment vertical="center"/>
    </xf>
    <xf numFmtId="0" fontId="8" fillId="0" borderId="0" xfId="0" applyFont="1" applyAlignment="1">
      <alignment horizontal="left" vertical="center"/>
    </xf>
    <xf numFmtId="0" fontId="8" fillId="2" borderId="0" xfId="0" applyFont="1" applyFill="1">
      <alignment vertical="center"/>
    </xf>
    <xf numFmtId="0" fontId="3" fillId="0" borderId="0" xfId="0" applyFont="1" applyAlignment="1">
      <alignment horizontal="left" vertical="center" wrapText="1"/>
    </xf>
    <xf numFmtId="0" fontId="8" fillId="0" borderId="0" xfId="0" applyFont="1" applyFill="1" applyBorder="1" applyAlignment="1">
      <alignment horizontal="center" vertical="center"/>
    </xf>
    <xf numFmtId="0" fontId="8" fillId="0" borderId="0" xfId="0" applyFont="1" applyFill="1" applyAlignment="1">
      <alignment horizontal="left" vertical="center" wrapText="1"/>
    </xf>
    <xf numFmtId="0" fontId="8" fillId="0" borderId="0" xfId="0" applyFont="1" applyFill="1" applyBorder="1" applyAlignment="1">
      <alignment horizontal="left" vertical="center" wrapText="1"/>
    </xf>
    <xf numFmtId="0" fontId="8" fillId="0" borderId="3" xfId="0" applyFont="1" applyBorder="1">
      <alignment vertical="center"/>
    </xf>
    <xf numFmtId="0" fontId="8" fillId="0" borderId="4" xfId="0" applyFont="1" applyBorder="1">
      <alignment vertical="center"/>
    </xf>
    <xf numFmtId="0" fontId="8" fillId="0" borderId="5" xfId="0" applyFont="1" applyBorder="1">
      <alignment vertical="center"/>
    </xf>
    <xf numFmtId="0" fontId="8" fillId="0" borderId="0" xfId="0" applyFont="1" applyFill="1" applyBorder="1">
      <alignment vertical="center"/>
    </xf>
    <xf numFmtId="0" fontId="8" fillId="0" borderId="0" xfId="0" applyFont="1" applyFill="1" applyBorder="1" applyAlignment="1">
      <alignment horizontal="left" vertical="top" wrapText="1"/>
    </xf>
    <xf numFmtId="0" fontId="5" fillId="0" borderId="0" xfId="0" applyFont="1" applyFill="1" applyBorder="1" applyAlignment="1">
      <alignment horizontal="center" vertical="center" shrinkToFit="1"/>
    </xf>
    <xf numFmtId="0" fontId="3" fillId="0" borderId="0" xfId="0" applyFont="1">
      <alignment vertical="center"/>
    </xf>
    <xf numFmtId="0" fontId="3" fillId="0" borderId="0" xfId="0" applyFont="1" applyFill="1">
      <alignment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9" xfId="0" applyFont="1" applyBorder="1" applyAlignment="1">
      <alignment vertical="center"/>
    </xf>
    <xf numFmtId="0" fontId="8" fillId="0" borderId="6" xfId="0" applyFont="1" applyBorder="1">
      <alignment vertical="center"/>
    </xf>
    <xf numFmtId="0" fontId="6" fillId="0" borderId="0" xfId="0" applyFont="1" applyBorder="1" applyAlignment="1">
      <alignment vertical="center" wrapText="1"/>
    </xf>
    <xf numFmtId="0" fontId="6" fillId="0" borderId="0" xfId="0" applyFont="1" applyFill="1" applyBorder="1" applyAlignment="1">
      <alignment vertical="center" wrapText="1"/>
    </xf>
    <xf numFmtId="0" fontId="4" fillId="0" borderId="0" xfId="0" applyFont="1">
      <alignment vertical="center"/>
    </xf>
    <xf numFmtId="0" fontId="5" fillId="0" borderId="0" xfId="0" applyFont="1">
      <alignment vertical="center"/>
    </xf>
    <xf numFmtId="0" fontId="5" fillId="0" borderId="0" xfId="0" applyFont="1" applyAlignment="1">
      <alignment horizontal="left" vertical="center"/>
    </xf>
    <xf numFmtId="0" fontId="8" fillId="0" borderId="0" xfId="0" applyFont="1" applyAlignment="1">
      <alignment vertical="center"/>
    </xf>
    <xf numFmtId="0" fontId="3"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2" borderId="11" xfId="0" applyFont="1" applyFill="1" applyBorder="1" applyAlignment="1">
      <alignment vertical="center"/>
    </xf>
    <xf numFmtId="0" fontId="8" fillId="2" borderId="12"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26"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27"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8" fillId="0" borderId="0" xfId="0" applyFont="1" applyFill="1" applyBorder="1" applyAlignment="1">
      <alignment horizontal="right" vertical="center"/>
    </xf>
    <xf numFmtId="0" fontId="8" fillId="0" borderId="12" xfId="0" applyFont="1" applyBorder="1">
      <alignment vertical="center"/>
    </xf>
    <xf numFmtId="0" fontId="8" fillId="2" borderId="4" xfId="0" applyFont="1" applyFill="1" applyBorder="1" applyAlignment="1">
      <alignment vertical="center"/>
    </xf>
    <xf numFmtId="0" fontId="8" fillId="0" borderId="5" xfId="0" applyFont="1" applyBorder="1" applyAlignment="1">
      <alignment vertical="center"/>
    </xf>
    <xf numFmtId="0" fontId="8" fillId="2" borderId="41" xfId="0" applyFont="1" applyFill="1" applyBorder="1" applyAlignment="1">
      <alignment vertical="center"/>
    </xf>
    <xf numFmtId="0" fontId="8" fillId="0" borderId="42" xfId="0" applyFont="1" applyBorder="1" applyAlignment="1">
      <alignment vertical="center"/>
    </xf>
    <xf numFmtId="0" fontId="8" fillId="0" borderId="41" xfId="0" applyFont="1" applyBorder="1" applyAlignment="1">
      <alignment vertical="center"/>
    </xf>
    <xf numFmtId="0" fontId="8" fillId="0" borderId="41" xfId="0" applyFont="1" applyFill="1" applyBorder="1" applyAlignment="1">
      <alignment vertical="center"/>
    </xf>
    <xf numFmtId="0" fontId="8" fillId="4" borderId="49" xfId="0" applyFont="1" applyFill="1" applyBorder="1">
      <alignment vertical="center"/>
    </xf>
    <xf numFmtId="0" fontId="8" fillId="0" borderId="32" xfId="0" applyFont="1" applyBorder="1">
      <alignment vertical="center"/>
    </xf>
    <xf numFmtId="0" fontId="8" fillId="0" borderId="33" xfId="0" applyFont="1" applyBorder="1">
      <alignment vertical="center"/>
    </xf>
    <xf numFmtId="0" fontId="8" fillId="4" borderId="40" xfId="0" applyFont="1" applyFill="1" applyBorder="1">
      <alignment vertical="center"/>
    </xf>
    <xf numFmtId="0" fontId="8" fillId="2" borderId="32" xfId="0" applyFont="1" applyFill="1" applyBorder="1" applyAlignment="1">
      <alignment horizontal="left" vertical="center"/>
    </xf>
    <xf numFmtId="0" fontId="8" fillId="2" borderId="33" xfId="0" applyFont="1" applyFill="1" applyBorder="1" applyAlignment="1">
      <alignment horizontal="left" vertical="center"/>
    </xf>
    <xf numFmtId="0" fontId="8" fillId="2" borderId="34" xfId="0" applyFont="1" applyFill="1" applyBorder="1" applyAlignment="1">
      <alignment horizontal="left" vertical="center"/>
    </xf>
    <xf numFmtId="0" fontId="8" fillId="0" borderId="0" xfId="0" applyFont="1" applyFill="1" applyBorder="1" applyAlignment="1">
      <alignment horizontal="left" vertical="center"/>
    </xf>
    <xf numFmtId="0" fontId="8" fillId="2" borderId="47" xfId="0" applyFont="1" applyFill="1" applyBorder="1" applyAlignment="1">
      <alignment horizontal="left" vertical="center"/>
    </xf>
    <xf numFmtId="0" fontId="8" fillId="2" borderId="41" xfId="0" applyFont="1" applyFill="1" applyBorder="1" applyAlignment="1">
      <alignment horizontal="left" vertical="center"/>
    </xf>
    <xf numFmtId="0" fontId="8" fillId="2" borderId="48" xfId="0" applyFont="1" applyFill="1" applyBorder="1" applyAlignment="1">
      <alignment horizontal="left" vertical="center"/>
    </xf>
    <xf numFmtId="0" fontId="8" fillId="0" borderId="0" xfId="0" applyFont="1" applyFill="1" applyBorder="1" applyAlignment="1">
      <alignment vertical="center"/>
    </xf>
    <xf numFmtId="0" fontId="8" fillId="0" borderId="11" xfId="0" applyFont="1" applyBorder="1" applyAlignment="1">
      <alignment vertical="center"/>
    </xf>
    <xf numFmtId="0" fontId="8" fillId="0" borderId="12" xfId="0" applyFont="1" applyBorder="1" applyAlignment="1">
      <alignment vertical="center"/>
    </xf>
    <xf numFmtId="0" fontId="22" fillId="0" borderId="4" xfId="0" applyFont="1" applyBorder="1" applyAlignment="1">
      <alignment vertical="center"/>
    </xf>
    <xf numFmtId="0" fontId="3" fillId="0" borderId="4" xfId="0" applyFont="1" applyBorder="1" applyAlignment="1">
      <alignment horizontal="left" vertical="center"/>
    </xf>
    <xf numFmtId="0" fontId="3" fillId="0" borderId="4" xfId="0" applyFont="1" applyBorder="1" applyAlignment="1">
      <alignment vertical="center" wrapText="1"/>
    </xf>
    <xf numFmtId="0" fontId="22" fillId="2" borderId="4" xfId="0" applyFont="1" applyFill="1" applyBorder="1" applyAlignment="1">
      <alignment vertical="center" wrapText="1"/>
    </xf>
    <xf numFmtId="0" fontId="22" fillId="2" borderId="5" xfId="0" applyFont="1" applyFill="1" applyBorder="1" applyAlignment="1">
      <alignment vertical="center" wrapText="1"/>
    </xf>
    <xf numFmtId="0" fontId="22" fillId="0" borderId="0" xfId="0" applyFont="1" applyFill="1" applyBorder="1" applyAlignment="1">
      <alignment vertical="center" wrapText="1"/>
    </xf>
    <xf numFmtId="0" fontId="3" fillId="0" borderId="0" xfId="0" applyFont="1" applyBorder="1" applyAlignment="1">
      <alignment vertical="center" wrapText="1"/>
    </xf>
    <xf numFmtId="0" fontId="22" fillId="0" borderId="0" xfId="0" applyFont="1" applyBorder="1" applyAlignment="1">
      <alignment vertical="center" wrapText="1"/>
    </xf>
    <xf numFmtId="0" fontId="22" fillId="0" borderId="7" xfId="0" applyFont="1" applyBorder="1" applyAlignment="1">
      <alignment vertical="center" wrapText="1"/>
    </xf>
    <xf numFmtId="0" fontId="3" fillId="0" borderId="2" xfId="0" applyFont="1" applyBorder="1" applyAlignment="1">
      <alignment vertical="center" wrapText="1"/>
    </xf>
    <xf numFmtId="0" fontId="22" fillId="0" borderId="0" xfId="0" applyFont="1" applyFill="1" applyBorder="1" applyAlignment="1">
      <alignment horizontal="center" vertical="center"/>
    </xf>
    <xf numFmtId="0" fontId="8" fillId="2" borderId="3" xfId="0" applyFont="1" applyFill="1" applyBorder="1" applyAlignment="1">
      <alignment vertical="center"/>
    </xf>
    <xf numFmtId="0" fontId="8" fillId="2" borderId="5" xfId="0" applyFont="1" applyFill="1" applyBorder="1" applyAlignment="1">
      <alignment vertical="center"/>
    </xf>
    <xf numFmtId="0" fontId="8" fillId="2" borderId="0" xfId="0" applyFont="1" applyFill="1" applyBorder="1" applyAlignment="1">
      <alignment horizontal="left" vertical="center"/>
    </xf>
    <xf numFmtId="0" fontId="8" fillId="2" borderId="0" xfId="0" applyFont="1" applyFill="1" applyBorder="1" applyAlignment="1">
      <alignment vertical="center"/>
    </xf>
    <xf numFmtId="0" fontId="8" fillId="2" borderId="7" xfId="0" applyFont="1" applyFill="1" applyBorder="1" applyAlignment="1">
      <alignment vertical="center"/>
    </xf>
    <xf numFmtId="0" fontId="8" fillId="2" borderId="6" xfId="0" applyFont="1" applyFill="1" applyBorder="1" applyAlignment="1">
      <alignment vertical="center"/>
    </xf>
    <xf numFmtId="0" fontId="22" fillId="2" borderId="4" xfId="0" applyFont="1" applyFill="1" applyBorder="1" applyAlignment="1">
      <alignment horizontal="left" vertical="center"/>
    </xf>
    <xf numFmtId="0" fontId="3" fillId="2" borderId="4" xfId="0" applyFont="1" applyFill="1" applyBorder="1" applyAlignment="1">
      <alignment horizontal="left" vertical="center"/>
    </xf>
    <xf numFmtId="0" fontId="3" fillId="2" borderId="4" xfId="0" applyFont="1" applyFill="1" applyBorder="1" applyAlignment="1">
      <alignment vertical="center"/>
    </xf>
    <xf numFmtId="0" fontId="3" fillId="2" borderId="5" xfId="0" applyFont="1" applyFill="1" applyBorder="1" applyAlignment="1">
      <alignment vertical="center"/>
    </xf>
    <xf numFmtId="0" fontId="22" fillId="2" borderId="0" xfId="0" applyFont="1" applyFill="1" applyBorder="1" applyAlignment="1">
      <alignment horizontal="lef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7" xfId="0" applyFont="1" applyFill="1" applyBorder="1" applyAlignment="1">
      <alignment vertical="center"/>
    </xf>
    <xf numFmtId="0" fontId="5" fillId="2" borderId="2" xfId="0" applyFont="1" applyFill="1" applyBorder="1" applyAlignment="1">
      <alignment horizontal="left" vertical="center"/>
    </xf>
    <xf numFmtId="0" fontId="3" fillId="2" borderId="2" xfId="0" applyFont="1" applyFill="1" applyBorder="1" applyAlignment="1">
      <alignment horizontal="left" vertical="center"/>
    </xf>
    <xf numFmtId="0" fontId="3" fillId="2" borderId="2" xfId="0" applyFont="1" applyFill="1" applyBorder="1" applyAlignment="1">
      <alignment vertical="center"/>
    </xf>
    <xf numFmtId="0" fontId="3" fillId="2" borderId="9" xfId="0" applyFont="1" applyFill="1" applyBorder="1" applyAlignment="1">
      <alignment vertical="center"/>
    </xf>
    <xf numFmtId="0" fontId="8" fillId="0" borderId="0" xfId="0" applyFont="1" applyFill="1" applyAlignment="1">
      <alignment horizontal="center" vertical="center"/>
    </xf>
    <xf numFmtId="0" fontId="8" fillId="0" borderId="1" xfId="0" applyFont="1" applyBorder="1" applyAlignment="1">
      <alignment vertical="center"/>
    </xf>
    <xf numFmtId="0" fontId="26" fillId="0" borderId="0" xfId="0" applyFont="1" applyFill="1" applyBorder="1" applyAlignment="1">
      <alignment horizontal="left" vertical="center"/>
    </xf>
    <xf numFmtId="0" fontId="28" fillId="0" borderId="0" xfId="0" applyFont="1">
      <alignment vertical="center"/>
    </xf>
    <xf numFmtId="0" fontId="29" fillId="0" borderId="0" xfId="0" applyFont="1">
      <alignment vertical="center"/>
    </xf>
    <xf numFmtId="0" fontId="30" fillId="0" borderId="0" xfId="0" applyFont="1">
      <alignment vertical="center"/>
    </xf>
    <xf numFmtId="0" fontId="31" fillId="0" borderId="0" xfId="0" applyFont="1">
      <alignment vertical="center"/>
    </xf>
    <xf numFmtId="0" fontId="4" fillId="2" borderId="0" xfId="0" applyFont="1" applyFill="1">
      <alignment vertical="center"/>
    </xf>
    <xf numFmtId="0" fontId="22" fillId="2" borderId="0" xfId="0" applyFont="1" applyFill="1" applyAlignment="1">
      <alignment vertical="center"/>
    </xf>
    <xf numFmtId="0" fontId="22" fillId="0" borderId="0" xfId="0" applyFont="1" applyFill="1" applyAlignment="1">
      <alignment vertical="center"/>
    </xf>
    <xf numFmtId="0" fontId="5" fillId="0" borderId="0" xfId="0" applyFont="1" applyFill="1" applyAlignment="1">
      <alignment horizontal="left" vertical="center" wrapText="1"/>
    </xf>
    <xf numFmtId="0" fontId="8" fillId="0" borderId="10" xfId="0" applyFont="1" applyBorder="1" applyAlignment="1">
      <alignment vertical="center"/>
    </xf>
    <xf numFmtId="0" fontId="8"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1" xfId="0" applyFont="1" applyFill="1" applyBorder="1" applyAlignment="1">
      <alignment horizontal="centerContinuous" vertical="center"/>
    </xf>
    <xf numFmtId="0" fontId="3" fillId="0" borderId="11" xfId="0" applyFont="1" applyFill="1" applyBorder="1" applyAlignment="1">
      <alignment horizontal="centerContinuous" vertical="center" wrapText="1"/>
    </xf>
    <xf numFmtId="0" fontId="3" fillId="0" borderId="11" xfId="0" applyFont="1" applyBorder="1" applyAlignment="1">
      <alignment horizontal="centerContinuous" vertical="center"/>
    </xf>
    <xf numFmtId="0" fontId="8" fillId="0" borderId="12" xfId="0" applyFont="1" applyFill="1" applyBorder="1" applyAlignment="1">
      <alignment horizontal="centerContinuous" vertical="center"/>
    </xf>
    <xf numFmtId="0" fontId="8" fillId="2" borderId="11" xfId="0" applyFont="1" applyFill="1" applyBorder="1" applyAlignment="1">
      <alignment horizontal="left" vertical="center"/>
    </xf>
    <xf numFmtId="0" fontId="8" fillId="2" borderId="12" xfId="0" applyFont="1" applyFill="1" applyBorder="1">
      <alignment vertical="center"/>
    </xf>
    <xf numFmtId="0" fontId="8" fillId="2" borderId="12" xfId="0" applyFont="1" applyFill="1" applyBorder="1" applyAlignment="1">
      <alignment horizontal="left" vertical="center"/>
    </xf>
    <xf numFmtId="0" fontId="3" fillId="0" borderId="0" xfId="0" applyFont="1" applyBorder="1" applyAlignment="1">
      <alignment horizontal="center" vertical="center" shrinkToFit="1"/>
    </xf>
    <xf numFmtId="0" fontId="8" fillId="2" borderId="2" xfId="0" applyFont="1" applyFill="1" applyBorder="1" applyAlignment="1">
      <alignment vertical="center"/>
    </xf>
    <xf numFmtId="0" fontId="8" fillId="0" borderId="6" xfId="0" applyFont="1" applyFill="1" applyBorder="1" applyAlignment="1">
      <alignment horizontal="center" vertical="center"/>
    </xf>
    <xf numFmtId="0" fontId="4" fillId="0" borderId="0" xfId="0" applyFont="1" applyFill="1" applyBorder="1" applyAlignment="1">
      <alignment horizontal="left" vertical="center"/>
    </xf>
    <xf numFmtId="0" fontId="22" fillId="0" borderId="0" xfId="0" applyFont="1" applyFill="1" applyBorder="1" applyAlignment="1">
      <alignment horizontal="left" vertical="center"/>
    </xf>
    <xf numFmtId="0" fontId="8" fillId="0" borderId="0" xfId="0" applyFont="1" applyBorder="1" applyAlignment="1">
      <alignment horizontal="center" vertical="center" wrapText="1"/>
    </xf>
    <xf numFmtId="0" fontId="5" fillId="0" borderId="95" xfId="0" applyFont="1" applyBorder="1">
      <alignment vertical="center"/>
    </xf>
    <xf numFmtId="0" fontId="5" fillId="0" borderId="93" xfId="0" applyFont="1" applyBorder="1">
      <alignment vertical="center"/>
    </xf>
    <xf numFmtId="0" fontId="5" fillId="0" borderId="96" xfId="0" applyFont="1" applyBorder="1">
      <alignment vertical="center"/>
    </xf>
    <xf numFmtId="0" fontId="5" fillId="0" borderId="95" xfId="0" applyFont="1" applyBorder="1" applyAlignment="1">
      <alignment vertical="center"/>
    </xf>
    <xf numFmtId="0" fontId="5" fillId="0" borderId="93" xfId="0" applyFont="1" applyBorder="1" applyAlignment="1">
      <alignment vertical="center" wrapText="1"/>
    </xf>
    <xf numFmtId="0" fontId="5" fillId="0" borderId="96" xfId="0" applyFont="1" applyBorder="1" applyAlignment="1">
      <alignment vertical="center" wrapText="1"/>
    </xf>
    <xf numFmtId="0" fontId="5" fillId="0" borderId="105" xfId="0" applyFont="1" applyBorder="1">
      <alignment vertical="center"/>
    </xf>
    <xf numFmtId="0" fontId="5" fillId="0" borderId="106" xfId="0" applyFont="1" applyBorder="1">
      <alignment vertical="center"/>
    </xf>
    <xf numFmtId="0" fontId="5" fillId="0" borderId="107" xfId="0" applyFont="1" applyBorder="1">
      <alignment vertical="center"/>
    </xf>
    <xf numFmtId="0" fontId="5" fillId="0" borderId="82" xfId="0" applyFont="1" applyBorder="1">
      <alignment vertical="center"/>
    </xf>
    <xf numFmtId="0" fontId="5" fillId="0" borderId="83" xfId="0" applyFont="1" applyBorder="1">
      <alignment vertical="center"/>
    </xf>
    <xf numFmtId="0" fontId="5" fillId="0" borderId="84" xfId="0" applyFont="1" applyBorder="1">
      <alignment vertical="center"/>
    </xf>
    <xf numFmtId="0" fontId="3" fillId="0" borderId="0" xfId="0" applyFont="1" applyBorder="1" applyAlignment="1">
      <alignment horizontal="left" vertical="top" wrapText="1"/>
    </xf>
    <xf numFmtId="0" fontId="5" fillId="0" borderId="0" xfId="0" applyFont="1" applyBorder="1" applyAlignment="1">
      <alignment horizontal="left" vertical="center" wrapText="1"/>
    </xf>
    <xf numFmtId="0" fontId="32" fillId="0" borderId="0" xfId="0" applyFont="1" applyFill="1" applyBorder="1" applyAlignment="1">
      <alignment horizontal="center" vertical="center" wrapText="1"/>
    </xf>
    <xf numFmtId="38" fontId="8" fillId="0" borderId="0" xfId="0" applyNumberFormat="1" applyFont="1">
      <alignment vertical="center"/>
    </xf>
    <xf numFmtId="38" fontId="8" fillId="0" borderId="0" xfId="1" applyFont="1" applyFill="1" applyBorder="1" applyAlignment="1">
      <alignment horizontal="center" vertical="center"/>
    </xf>
    <xf numFmtId="0" fontId="5" fillId="0" borderId="0" xfId="0" applyFont="1" applyAlignment="1">
      <alignment vertical="center"/>
    </xf>
    <xf numFmtId="0" fontId="5" fillId="0" borderId="0" xfId="0" applyFont="1" applyFill="1" applyAlignment="1">
      <alignment vertical="center"/>
    </xf>
    <xf numFmtId="0" fontId="4" fillId="0" borderId="0" xfId="0" applyFont="1" applyAlignment="1">
      <alignment vertical="center" wrapText="1"/>
    </xf>
    <xf numFmtId="0" fontId="4" fillId="0" borderId="0" xfId="0" applyFont="1" applyAlignment="1">
      <alignment horizontal="left" vertical="center"/>
    </xf>
    <xf numFmtId="0" fontId="4" fillId="0" borderId="0" xfId="0" applyFont="1" applyFill="1" applyAlignment="1">
      <alignment vertical="center" wrapText="1"/>
    </xf>
    <xf numFmtId="0" fontId="4" fillId="0" borderId="0" xfId="0" applyFont="1" applyAlignment="1">
      <alignment vertical="center"/>
    </xf>
    <xf numFmtId="0" fontId="8" fillId="2" borderId="0" xfId="0" applyFont="1" applyFill="1" applyBorder="1" applyAlignment="1">
      <alignment horizontal="left" vertical="center"/>
    </xf>
    <xf numFmtId="0" fontId="8" fillId="2" borderId="4" xfId="0" applyFont="1" applyFill="1" applyBorder="1" applyAlignment="1">
      <alignment horizontal="left" vertical="center"/>
    </xf>
    <xf numFmtId="0" fontId="10" fillId="0" borderId="0" xfId="3" applyFont="1">
      <alignment vertical="center"/>
    </xf>
    <xf numFmtId="0" fontId="8" fillId="2" borderId="10" xfId="0" applyFont="1" applyFill="1" applyBorder="1" applyAlignment="1">
      <alignment vertical="center"/>
    </xf>
    <xf numFmtId="0" fontId="25" fillId="2" borderId="0" xfId="0" applyFont="1" applyFill="1" applyBorder="1" applyAlignment="1">
      <alignment vertical="center"/>
    </xf>
    <xf numFmtId="0" fontId="25" fillId="2" borderId="7" xfId="0" applyFont="1" applyFill="1" applyBorder="1" applyAlignment="1">
      <alignment vertical="center"/>
    </xf>
    <xf numFmtId="0" fontId="34" fillId="0" borderId="0" xfId="0" applyFont="1">
      <alignment vertical="center"/>
    </xf>
    <xf numFmtId="0" fontId="22" fillId="0" borderId="0" xfId="0" applyFont="1" applyFill="1" applyBorder="1" applyAlignment="1">
      <alignment horizontal="right" vertical="center" wrapText="1"/>
    </xf>
    <xf numFmtId="0" fontId="22" fillId="0" borderId="3" xfId="0" applyFont="1" applyFill="1" applyBorder="1" applyAlignment="1">
      <alignment horizontal="right" vertical="center" wrapText="1"/>
    </xf>
    <xf numFmtId="0" fontId="22" fillId="0" borderId="4" xfId="0" applyFont="1" applyFill="1" applyBorder="1" applyAlignment="1">
      <alignment horizontal="right" vertical="center" wrapText="1"/>
    </xf>
    <xf numFmtId="0" fontId="5" fillId="0" borderId="4" xfId="0" applyFont="1" applyFill="1" applyBorder="1" applyAlignment="1">
      <alignment horizontal="center" vertical="center"/>
    </xf>
    <xf numFmtId="0" fontId="5" fillId="0" borderId="6" xfId="0" applyFont="1" applyFill="1" applyBorder="1" applyAlignment="1">
      <alignment horizontal="center" vertical="center"/>
    </xf>
    <xf numFmtId="0" fontId="8" fillId="2" borderId="9" xfId="0" applyFont="1" applyFill="1" applyBorder="1" applyAlignment="1">
      <alignment vertical="center"/>
    </xf>
    <xf numFmtId="0" fontId="22" fillId="0" borderId="3" xfId="0" applyFont="1" applyFill="1" applyBorder="1" applyAlignment="1">
      <alignment horizontal="right" vertical="center"/>
    </xf>
    <xf numFmtId="0" fontId="0" fillId="2" borderId="8" xfId="0" applyFill="1" applyBorder="1" applyAlignment="1">
      <alignment horizontal="right" vertical="center"/>
    </xf>
    <xf numFmtId="0" fontId="22" fillId="0" borderId="4" xfId="0" applyFont="1" applyFill="1" applyBorder="1" applyAlignment="1">
      <alignment horizontal="right" vertical="center"/>
    </xf>
    <xf numFmtId="0" fontId="22" fillId="0" borderId="2" xfId="0" applyFont="1" applyFill="1" applyBorder="1" applyAlignment="1">
      <alignment horizontal="right" vertical="center"/>
    </xf>
    <xf numFmtId="0" fontId="8" fillId="0" borderId="0" xfId="0" applyFont="1" applyBorder="1">
      <alignment vertical="center"/>
    </xf>
    <xf numFmtId="0" fontId="22" fillId="0" borderId="0" xfId="0" applyFont="1" applyFill="1" applyBorder="1" applyAlignment="1">
      <alignment horizontal="right" vertical="center"/>
    </xf>
    <xf numFmtId="0" fontId="26" fillId="2" borderId="4" xfId="0" applyFont="1" applyFill="1" applyBorder="1" applyAlignment="1">
      <alignment vertical="center"/>
    </xf>
    <xf numFmtId="0" fontId="26" fillId="2" borderId="5" xfId="0" applyFont="1" applyFill="1" applyBorder="1" applyAlignment="1">
      <alignment vertical="center"/>
    </xf>
    <xf numFmtId="0" fontId="26" fillId="2" borderId="2" xfId="0" applyFont="1" applyFill="1" applyBorder="1" applyAlignment="1">
      <alignment vertical="center"/>
    </xf>
    <xf numFmtId="0" fontId="26" fillId="2" borderId="9" xfId="0" applyFont="1" applyFill="1" applyBorder="1" applyAlignment="1">
      <alignment vertical="center"/>
    </xf>
    <xf numFmtId="0" fontId="26" fillId="2" borderId="2" xfId="0" applyFont="1" applyFill="1" applyBorder="1" applyAlignment="1">
      <alignment vertical="center" shrinkToFit="1"/>
    </xf>
    <xf numFmtId="0" fontId="22" fillId="0" borderId="8" xfId="0" applyFont="1" applyFill="1" applyBorder="1" applyAlignment="1">
      <alignment horizontal="right" vertical="center"/>
    </xf>
    <xf numFmtId="0" fontId="8" fillId="0" borderId="11" xfId="0" applyFont="1" applyFill="1" applyBorder="1" applyAlignment="1">
      <alignment vertical="center"/>
    </xf>
    <xf numFmtId="0" fontId="8" fillId="0" borderId="12" xfId="0" applyFont="1" applyFill="1" applyBorder="1" applyAlignment="1">
      <alignment vertical="center"/>
    </xf>
    <xf numFmtId="0" fontId="8" fillId="2" borderId="10" xfId="0" applyFont="1" applyFill="1" applyBorder="1" applyAlignment="1">
      <alignment vertical="center" wrapText="1"/>
    </xf>
    <xf numFmtId="0" fontId="8" fillId="2" borderId="11" xfId="0" applyFont="1" applyFill="1" applyBorder="1" applyAlignment="1">
      <alignment vertical="center" wrapText="1"/>
    </xf>
    <xf numFmtId="0" fontId="8" fillId="2" borderId="12" xfId="0" applyFont="1" applyFill="1" applyBorder="1" applyAlignment="1">
      <alignment vertical="center" wrapText="1"/>
    </xf>
    <xf numFmtId="0" fontId="22" fillId="0" borderId="11" xfId="0" applyFont="1" applyFill="1" applyBorder="1" applyAlignment="1">
      <alignment horizontal="right" vertical="center"/>
    </xf>
    <xf numFmtId="0" fontId="8" fillId="2" borderId="0" xfId="0" applyFont="1" applyFill="1" applyAlignment="1">
      <alignment vertical="center" shrinkToFit="1"/>
    </xf>
    <xf numFmtId="0" fontId="8" fillId="2" borderId="0" xfId="0" applyFont="1" applyFill="1" applyAlignment="1">
      <alignment horizontal="left" vertical="center" shrinkToFit="1"/>
    </xf>
    <xf numFmtId="0" fontId="8" fillId="0" borderId="0" xfId="0" applyFont="1" applyAlignment="1">
      <alignment vertical="center" shrinkToFit="1"/>
    </xf>
    <xf numFmtId="0" fontId="22" fillId="0" borderId="1" xfId="0" applyFont="1" applyFill="1" applyBorder="1" applyAlignment="1">
      <alignment horizontal="center" vertical="center"/>
    </xf>
    <xf numFmtId="0" fontId="8" fillId="2" borderId="8" xfId="0" applyFont="1" applyFill="1" applyBorder="1" applyAlignment="1">
      <alignment vertical="center" shrinkToFit="1"/>
    </xf>
    <xf numFmtId="0" fontId="8" fillId="2" borderId="11" xfId="0" applyFont="1" applyFill="1" applyBorder="1" applyAlignment="1">
      <alignment vertical="center" shrinkToFit="1"/>
    </xf>
    <xf numFmtId="0" fontId="8" fillId="2" borderId="12" xfId="0" applyFont="1" applyFill="1" applyBorder="1" applyAlignment="1">
      <alignment vertical="center" shrinkToFit="1"/>
    </xf>
    <xf numFmtId="0" fontId="22" fillId="2" borderId="12" xfId="0" applyFont="1" applyFill="1" applyBorder="1" applyAlignment="1">
      <alignment horizontal="left" vertical="center"/>
    </xf>
    <xf numFmtId="0" fontId="22" fillId="0" borderId="10" xfId="0" applyFont="1" applyFill="1" applyBorder="1" applyAlignment="1">
      <alignment horizontal="right" vertical="center"/>
    </xf>
    <xf numFmtId="0" fontId="5" fillId="2" borderId="0" xfId="2" applyFont="1" applyFill="1" applyAlignment="1" applyProtection="1">
      <alignment vertical="center"/>
      <protection locked="0"/>
    </xf>
    <xf numFmtId="0" fontId="14" fillId="2" borderId="5" xfId="3" applyFont="1" applyFill="1" applyBorder="1" applyAlignment="1">
      <alignment vertical="center" wrapText="1"/>
    </xf>
    <xf numFmtId="0" fontId="14" fillId="2" borderId="9" xfId="3" applyFont="1" applyFill="1" applyBorder="1" applyAlignment="1">
      <alignment vertical="center" wrapText="1"/>
    </xf>
    <xf numFmtId="0" fontId="15" fillId="0" borderId="0" xfId="3" applyFont="1" applyBorder="1" applyAlignment="1">
      <alignment horizontal="left" vertical="top" shrinkToFit="1"/>
    </xf>
    <xf numFmtId="0" fontId="10" fillId="2" borderId="11" xfId="3" applyFont="1" applyFill="1" applyBorder="1" applyAlignment="1">
      <alignment horizontal="center" vertical="center"/>
    </xf>
    <xf numFmtId="0" fontId="10" fillId="2" borderId="12" xfId="3" applyFont="1" applyFill="1" applyBorder="1" applyAlignment="1">
      <alignment horizontal="center" vertical="center"/>
    </xf>
    <xf numFmtId="0" fontId="10" fillId="2" borderId="1" xfId="3" applyFont="1" applyFill="1" applyBorder="1" applyAlignment="1">
      <alignment vertical="center"/>
    </xf>
    <xf numFmtId="0" fontId="10" fillId="0" borderId="0" xfId="3" applyFont="1">
      <alignment vertical="center"/>
    </xf>
    <xf numFmtId="0" fontId="5" fillId="2" borderId="64" xfId="0" applyFont="1" applyFill="1" applyBorder="1" applyAlignment="1">
      <alignment horizontal="center" vertical="center"/>
    </xf>
    <xf numFmtId="0" fontId="5" fillId="2" borderId="121" xfId="0" applyFont="1" applyFill="1" applyBorder="1" applyAlignment="1">
      <alignment horizontal="center" vertical="center"/>
    </xf>
    <xf numFmtId="0" fontId="5" fillId="2" borderId="65" xfId="0" applyFont="1" applyFill="1" applyBorder="1" applyAlignment="1">
      <alignment horizontal="center" vertical="center"/>
    </xf>
    <xf numFmtId="0" fontId="5" fillId="2" borderId="122" xfId="0" applyFont="1" applyFill="1" applyBorder="1" applyAlignment="1">
      <alignment horizontal="center" vertical="center"/>
    </xf>
    <xf numFmtId="0" fontId="8" fillId="0" borderId="0" xfId="0" applyFont="1" applyAlignment="1">
      <alignment horizontal="left" vertical="center"/>
    </xf>
    <xf numFmtId="0" fontId="8" fillId="0" borderId="0" xfId="0" applyFont="1" applyAlignment="1">
      <alignment horizontal="center" vertical="center"/>
    </xf>
    <xf numFmtId="0" fontId="3" fillId="2" borderId="0" xfId="0" applyFont="1" applyFill="1" applyAlignment="1">
      <alignment vertical="center"/>
    </xf>
    <xf numFmtId="0" fontId="3" fillId="2" borderId="0" xfId="0" applyFont="1" applyFill="1">
      <alignment vertical="center"/>
    </xf>
    <xf numFmtId="0" fontId="5" fillId="0" borderId="0" xfId="2" applyFont="1" applyFill="1" applyAlignment="1" applyProtection="1">
      <alignment vertical="center"/>
      <protection locked="0"/>
    </xf>
    <xf numFmtId="0" fontId="8" fillId="0" borderId="0" xfId="0" applyFont="1" applyAlignment="1">
      <alignment horizontal="left" vertical="center" wrapText="1"/>
    </xf>
    <xf numFmtId="0" fontId="8" fillId="0" borderId="0" xfId="0" applyFont="1" applyAlignment="1">
      <alignment horizontal="left" vertical="center"/>
    </xf>
    <xf numFmtId="0" fontId="5" fillId="2" borderId="0" xfId="0" applyFont="1" applyFill="1" applyBorder="1" applyAlignment="1">
      <alignment horizontal="left" vertical="center"/>
    </xf>
    <xf numFmtId="0" fontId="5" fillId="2" borderId="7" xfId="0" applyFont="1" applyFill="1" applyBorder="1" applyAlignment="1">
      <alignment horizontal="left" vertical="center"/>
    </xf>
    <xf numFmtId="0" fontId="5" fillId="0" borderId="2" xfId="0" applyFont="1" applyFill="1" applyBorder="1" applyAlignment="1">
      <alignment horizontal="center" vertical="center"/>
    </xf>
    <xf numFmtId="0" fontId="5" fillId="2" borderId="0" xfId="0" applyFont="1" applyFill="1" applyBorder="1" applyAlignment="1">
      <alignment vertical="center"/>
    </xf>
    <xf numFmtId="0" fontId="5" fillId="0" borderId="3" xfId="0" applyFont="1" applyFill="1" applyBorder="1" applyAlignment="1">
      <alignment horizontal="center" vertical="center"/>
    </xf>
    <xf numFmtId="0" fontId="5" fillId="2" borderId="4" xfId="0" applyFont="1" applyFill="1" applyBorder="1" applyAlignment="1">
      <alignment horizontal="left" vertical="center"/>
    </xf>
    <xf numFmtId="0" fontId="5" fillId="2" borderId="5" xfId="0" applyFont="1" applyFill="1" applyBorder="1" applyAlignment="1">
      <alignment horizontal="left" vertical="center"/>
    </xf>
    <xf numFmtId="0" fontId="20" fillId="0" borderId="0" xfId="4" applyAlignment="1">
      <alignment horizontal="left" vertical="center"/>
    </xf>
    <xf numFmtId="0" fontId="20" fillId="0" borderId="0" xfId="4">
      <alignment vertical="center"/>
    </xf>
    <xf numFmtId="0" fontId="22" fillId="2" borderId="11" xfId="0" applyFont="1" applyFill="1" applyBorder="1" applyAlignment="1">
      <alignment vertical="center" shrinkToFit="1"/>
    </xf>
    <xf numFmtId="0" fontId="0" fillId="0" borderId="11" xfId="0" applyBorder="1" applyAlignment="1">
      <alignment vertical="center" shrinkToFit="1"/>
    </xf>
    <xf numFmtId="0" fontId="8" fillId="2" borderId="11" xfId="0" applyFont="1" applyFill="1" applyBorder="1" applyAlignment="1">
      <alignment vertical="center" shrinkToFit="1"/>
    </xf>
    <xf numFmtId="0" fontId="3" fillId="2" borderId="11" xfId="0" applyFont="1" applyFill="1" applyBorder="1" applyAlignment="1">
      <alignment vertical="center" shrinkToFit="1"/>
    </xf>
    <xf numFmtId="0" fontId="5" fillId="2" borderId="15" xfId="0" applyFont="1" applyFill="1" applyBorder="1" applyAlignment="1">
      <alignment horizontal="center" vertical="center"/>
    </xf>
    <xf numFmtId="0" fontId="4" fillId="0" borderId="21" xfId="0" applyFont="1" applyBorder="1" applyAlignment="1">
      <alignment horizontal="center" vertical="center"/>
    </xf>
    <xf numFmtId="0" fontId="8" fillId="2" borderId="1" xfId="0" applyFont="1" applyFill="1" applyBorder="1" applyAlignment="1">
      <alignment horizontal="center" vertical="center"/>
    </xf>
    <xf numFmtId="0" fontId="0" fillId="0" borderId="1" xfId="0"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0" fillId="0" borderId="1" xfId="0" applyBorder="1" applyAlignment="1">
      <alignment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left" vertical="center"/>
    </xf>
    <xf numFmtId="0" fontId="8" fillId="0" borderId="28" xfId="0" applyFont="1" applyBorder="1" applyAlignment="1">
      <alignment horizontal="left" vertical="center"/>
    </xf>
    <xf numFmtId="0" fontId="8" fillId="2" borderId="0" xfId="0" applyFont="1" applyFill="1" applyAlignment="1">
      <alignment vertical="center"/>
    </xf>
    <xf numFmtId="0" fontId="22" fillId="0" borderId="3" xfId="0" applyFont="1" applyFill="1" applyBorder="1" applyAlignment="1">
      <alignment horizontal="right" vertical="center"/>
    </xf>
    <xf numFmtId="0" fontId="0" fillId="0" borderId="8" xfId="0" applyBorder="1" applyAlignment="1">
      <alignment horizontal="right" vertical="center"/>
    </xf>
    <xf numFmtId="0" fontId="22" fillId="0" borderId="4" xfId="0" applyFont="1" applyFill="1" applyBorder="1" applyAlignment="1">
      <alignment horizontal="right" vertical="center"/>
    </xf>
    <xf numFmtId="0" fontId="0" fillId="0" borderId="2" xfId="0" applyBorder="1" applyAlignment="1">
      <alignment horizontal="right" vertical="center"/>
    </xf>
    <xf numFmtId="0" fontId="8" fillId="2" borderId="4" xfId="0" applyFont="1" applyFill="1" applyBorder="1" applyAlignment="1">
      <alignment vertical="center" shrinkToFit="1"/>
    </xf>
    <xf numFmtId="0" fontId="0" fillId="0" borderId="2" xfId="0" applyBorder="1" applyAlignment="1">
      <alignment vertical="center" shrinkToFit="1"/>
    </xf>
    <xf numFmtId="0" fontId="8" fillId="2" borderId="4" xfId="0" applyFont="1" applyFill="1" applyBorder="1" applyAlignment="1">
      <alignment vertical="center"/>
    </xf>
    <xf numFmtId="0" fontId="8" fillId="2" borderId="2" xfId="0" applyFont="1" applyFill="1" applyBorder="1" applyAlignment="1">
      <alignment vertical="center"/>
    </xf>
    <xf numFmtId="0" fontId="8" fillId="2" borderId="5" xfId="0" applyFont="1" applyFill="1" applyBorder="1" applyAlignment="1">
      <alignment vertical="center" wrapText="1"/>
    </xf>
    <xf numFmtId="0" fontId="0" fillId="0" borderId="9" xfId="0" applyBorder="1" applyAlignment="1">
      <alignment vertical="center" wrapText="1"/>
    </xf>
    <xf numFmtId="0" fontId="5" fillId="2" borderId="82" xfId="0" applyFont="1" applyFill="1" applyBorder="1" applyAlignment="1">
      <alignment horizontal="center" vertical="center"/>
    </xf>
    <xf numFmtId="0" fontId="5" fillId="2" borderId="84" xfId="0" applyFont="1" applyFill="1" applyBorder="1" applyAlignment="1">
      <alignment horizontal="center" vertical="center"/>
    </xf>
    <xf numFmtId="0" fontId="5" fillId="2" borderId="87" xfId="0" applyFont="1" applyFill="1" applyBorder="1" applyAlignment="1">
      <alignment horizontal="center" vertical="center"/>
    </xf>
    <xf numFmtId="0" fontId="5" fillId="2" borderId="89" xfId="0" applyFont="1" applyFill="1" applyBorder="1" applyAlignment="1">
      <alignment horizontal="center" vertical="center"/>
    </xf>
    <xf numFmtId="0" fontId="3" fillId="2" borderId="4" xfId="0" applyFont="1" applyFill="1" applyBorder="1" applyAlignment="1">
      <alignment vertical="center" shrinkToFit="1"/>
    </xf>
    <xf numFmtId="0" fontId="35" fillId="0" borderId="4" xfId="0" applyFont="1" applyBorder="1" applyAlignment="1">
      <alignment vertical="center" shrinkToFit="1"/>
    </xf>
    <xf numFmtId="0" fontId="35" fillId="0" borderId="5" xfId="0" applyFont="1" applyBorder="1" applyAlignment="1">
      <alignment vertical="center" shrinkToFit="1"/>
    </xf>
    <xf numFmtId="0" fontId="5" fillId="0" borderId="110" xfId="0" applyFont="1" applyBorder="1" applyAlignment="1">
      <alignment horizontal="left" vertical="center" wrapText="1"/>
    </xf>
    <xf numFmtId="0" fontId="5" fillId="0" borderId="111" xfId="0" applyFont="1" applyBorder="1" applyAlignment="1">
      <alignment horizontal="left" vertical="center" wrapText="1"/>
    </xf>
    <xf numFmtId="0" fontId="5" fillId="0" borderId="112" xfId="0" applyFont="1" applyBorder="1" applyAlignment="1">
      <alignment horizontal="left" vertical="center" wrapText="1"/>
    </xf>
    <xf numFmtId="0" fontId="5" fillId="0" borderId="87" xfId="0" applyFont="1" applyBorder="1" applyAlignment="1">
      <alignment horizontal="left" vertical="center" wrapText="1"/>
    </xf>
    <xf numFmtId="0" fontId="3" fillId="0" borderId="88" xfId="0" applyFont="1" applyBorder="1" applyAlignment="1">
      <alignment horizontal="left" vertical="center" wrapText="1"/>
    </xf>
    <xf numFmtId="0" fontId="3" fillId="0" borderId="91" xfId="0" applyFont="1" applyBorder="1" applyAlignment="1">
      <alignment horizontal="left" vertical="center" wrapText="1"/>
    </xf>
    <xf numFmtId="0" fontId="3" fillId="0" borderId="92" xfId="0" applyFont="1" applyBorder="1" applyAlignment="1">
      <alignment horizontal="left" vertical="center" wrapText="1"/>
    </xf>
    <xf numFmtId="0" fontId="3" fillId="0" borderId="93" xfId="0" applyFont="1" applyBorder="1" applyAlignment="1">
      <alignment horizontal="left" vertical="center" wrapText="1"/>
    </xf>
    <xf numFmtId="0" fontId="3" fillId="0" borderId="96" xfId="0" applyFont="1" applyBorder="1" applyAlignment="1">
      <alignment horizontal="left" vertical="center" wrapText="1"/>
    </xf>
    <xf numFmtId="0" fontId="5" fillId="2" borderId="92" xfId="0" applyFont="1" applyFill="1" applyBorder="1" applyAlignment="1">
      <alignment horizontal="center" vertical="center"/>
    </xf>
    <xf numFmtId="0" fontId="5" fillId="2" borderId="94" xfId="0" applyFont="1" applyFill="1" applyBorder="1" applyAlignment="1">
      <alignment horizontal="center" vertical="center"/>
    </xf>
    <xf numFmtId="0" fontId="5" fillId="0" borderId="90" xfId="0" applyFont="1" applyBorder="1" applyAlignment="1">
      <alignment horizontal="left" vertical="center" wrapText="1"/>
    </xf>
    <xf numFmtId="0" fontId="5" fillId="0" borderId="88" xfId="0" applyFont="1" applyBorder="1" applyAlignment="1">
      <alignment horizontal="left" vertical="center" wrapText="1"/>
    </xf>
    <xf numFmtId="0" fontId="5" fillId="0" borderId="91" xfId="0" applyFont="1" applyBorder="1" applyAlignment="1">
      <alignment horizontal="left" vertical="center" wrapText="1"/>
    </xf>
    <xf numFmtId="0" fontId="3" fillId="0" borderId="87" xfId="0" applyFont="1" applyBorder="1" applyAlignment="1">
      <alignment horizontal="left" vertical="center" wrapText="1"/>
    </xf>
    <xf numFmtId="0" fontId="5" fillId="0" borderId="97" xfId="0" applyFont="1" applyBorder="1" applyAlignment="1">
      <alignment horizontal="left" vertical="center" wrapText="1"/>
    </xf>
    <xf numFmtId="0" fontId="5" fillId="0" borderId="98" xfId="0" applyFont="1" applyBorder="1" applyAlignment="1">
      <alignment horizontal="left" vertical="center" wrapText="1"/>
    </xf>
    <xf numFmtId="0" fontId="5" fillId="0" borderId="99" xfId="0" applyFont="1" applyBorder="1" applyAlignment="1">
      <alignment horizontal="left" vertical="center" wrapText="1"/>
    </xf>
    <xf numFmtId="0" fontId="5" fillId="0" borderId="95" xfId="0" applyFont="1" applyBorder="1" applyAlignment="1">
      <alignment horizontal="left" vertical="center" wrapText="1"/>
    </xf>
    <xf numFmtId="0" fontId="5" fillId="0" borderId="93" xfId="0" applyFont="1" applyBorder="1" applyAlignment="1">
      <alignment horizontal="left" vertical="center" wrapText="1"/>
    </xf>
    <xf numFmtId="0" fontId="5" fillId="0" borderId="96" xfId="0" applyFont="1" applyBorder="1" applyAlignment="1">
      <alignment horizontal="left" vertical="center" wrapText="1"/>
    </xf>
    <xf numFmtId="0" fontId="5" fillId="2" borderId="100" xfId="0" applyFont="1" applyFill="1" applyBorder="1" applyAlignment="1">
      <alignment horizontal="center" vertical="center"/>
    </xf>
    <xf numFmtId="0" fontId="5" fillId="2" borderId="101" xfId="0" applyFont="1" applyFill="1" applyBorder="1" applyAlignment="1">
      <alignment horizontal="center" vertical="center"/>
    </xf>
    <xf numFmtId="0" fontId="5" fillId="0" borderId="92" xfId="0" applyFont="1" applyBorder="1" applyAlignment="1">
      <alignment horizontal="left" vertical="center"/>
    </xf>
    <xf numFmtId="0" fontId="3" fillId="0" borderId="93" xfId="0" applyFont="1" applyBorder="1" applyAlignment="1">
      <alignment horizontal="left" vertical="center"/>
    </xf>
    <xf numFmtId="0" fontId="3" fillId="0" borderId="94" xfId="0" applyFont="1" applyBorder="1" applyAlignment="1">
      <alignment horizontal="left" vertical="center"/>
    </xf>
    <xf numFmtId="0" fontId="5" fillId="0" borderId="85" xfId="0" applyFont="1" applyBorder="1" applyAlignment="1">
      <alignment horizontal="left" vertical="center" wrapText="1"/>
    </xf>
    <xf numFmtId="0" fontId="5" fillId="0" borderId="83" xfId="0" applyFont="1" applyBorder="1" applyAlignment="1">
      <alignment horizontal="left" vertical="center" wrapText="1"/>
    </xf>
    <xf numFmtId="0" fontId="5" fillId="0" borderId="86" xfId="0" applyFont="1" applyBorder="1" applyAlignment="1">
      <alignment horizontal="left" vertical="center" wrapText="1"/>
    </xf>
    <xf numFmtId="0" fontId="5" fillId="0" borderId="113" xfId="0" applyFont="1" applyBorder="1" applyAlignment="1">
      <alignment horizontal="left" vertical="center" wrapText="1"/>
    </xf>
    <xf numFmtId="0" fontId="5" fillId="0" borderId="114" xfId="0" applyFont="1" applyBorder="1" applyAlignment="1">
      <alignment horizontal="left" vertical="center" wrapText="1"/>
    </xf>
    <xf numFmtId="0" fontId="5" fillId="0" borderId="115" xfId="0" applyFont="1" applyBorder="1" applyAlignment="1">
      <alignment horizontal="left" vertical="center" wrapText="1"/>
    </xf>
    <xf numFmtId="0" fontId="3" fillId="0" borderId="89" xfId="0" applyFont="1" applyBorder="1" applyAlignment="1">
      <alignment horizontal="left" vertical="center" wrapText="1"/>
    </xf>
    <xf numFmtId="0" fontId="3" fillId="0" borderId="94" xfId="0" applyFont="1" applyBorder="1" applyAlignment="1">
      <alignment horizontal="left"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8" fillId="2" borderId="10" xfId="0" applyFont="1" applyFill="1" applyBorder="1" applyAlignment="1">
      <alignment vertical="center" shrinkToFit="1"/>
    </xf>
    <xf numFmtId="0" fontId="8" fillId="2" borderId="0" xfId="0" applyFont="1" applyFill="1" applyAlignment="1">
      <alignment vertical="center" shrinkToFit="1"/>
    </xf>
    <xf numFmtId="0" fontId="8" fillId="2" borderId="2" xfId="0" applyFont="1" applyFill="1" applyBorder="1" applyAlignment="1">
      <alignment vertical="center" shrinkToFit="1"/>
    </xf>
    <xf numFmtId="0" fontId="8" fillId="2" borderId="4" xfId="0" applyFont="1" applyFill="1" applyBorder="1" applyAlignment="1">
      <alignment horizontal="left" vertical="center" shrinkToFit="1"/>
    </xf>
    <xf numFmtId="0" fontId="8" fillId="2" borderId="0" xfId="0" applyFont="1" applyFill="1" applyBorder="1" applyAlignment="1">
      <alignment horizontal="center" vertical="center"/>
    </xf>
    <xf numFmtId="0" fontId="0" fillId="0" borderId="0" xfId="0" applyBorder="1" applyAlignment="1">
      <alignment horizontal="center" vertical="center"/>
    </xf>
    <xf numFmtId="0" fontId="8" fillId="0" borderId="0" xfId="0" applyFont="1" applyAlignment="1">
      <alignment horizontal="center" vertical="center" shrinkToFit="1"/>
    </xf>
    <xf numFmtId="0" fontId="3" fillId="2" borderId="0" xfId="0" applyFont="1" applyFill="1" applyAlignment="1">
      <alignment vertical="center" shrinkToFit="1"/>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2" borderId="0" xfId="0" applyFont="1" applyFill="1" applyAlignment="1">
      <alignment horizontal="left" vertical="center"/>
    </xf>
    <xf numFmtId="0" fontId="8" fillId="2" borderId="0" xfId="0" applyFont="1" applyFill="1" applyAlignment="1">
      <alignment horizontal="left" vertical="center" wrapText="1"/>
    </xf>
    <xf numFmtId="0" fontId="4" fillId="0" borderId="4" xfId="0" applyFont="1" applyBorder="1" applyAlignment="1">
      <alignment horizontal="left" vertical="center" wrapText="1"/>
    </xf>
    <xf numFmtId="0" fontId="4" fillId="0" borderId="0" xfId="0" applyFont="1" applyBorder="1" applyAlignment="1">
      <alignment horizontal="lef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8" fillId="2" borderId="3" xfId="0" applyFont="1" applyFill="1" applyBorder="1" applyAlignment="1">
      <alignment horizontal="center" vertical="center"/>
    </xf>
    <xf numFmtId="0" fontId="0" fillId="0" borderId="4" xfId="0" applyBorder="1" applyAlignment="1">
      <alignment horizontal="center" vertical="center"/>
    </xf>
    <xf numFmtId="0" fontId="8" fillId="0" borderId="8" xfId="0" applyFont="1" applyBorder="1" applyAlignment="1">
      <alignment horizontal="center" vertical="center"/>
    </xf>
    <xf numFmtId="0" fontId="8" fillId="0" borderId="2" xfId="0" applyFont="1" applyBorder="1" applyAlignment="1">
      <alignment horizontal="center" vertical="center"/>
    </xf>
    <xf numFmtId="0" fontId="5" fillId="2" borderId="1" xfId="0" applyFont="1" applyFill="1" applyBorder="1" applyAlignment="1">
      <alignment horizontal="right" vertical="center"/>
    </xf>
    <xf numFmtId="0" fontId="8" fillId="0" borderId="1" xfId="0" applyFont="1" applyBorder="1" applyAlignment="1">
      <alignment horizontal="center" vertical="center" wrapText="1"/>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2" xfId="0" applyFont="1" applyFill="1" applyBorder="1" applyAlignment="1">
      <alignment horizontal="left" vertical="center" shrinkToFit="1"/>
    </xf>
    <xf numFmtId="0" fontId="8" fillId="2" borderId="16" xfId="0" applyFont="1" applyFill="1" applyBorder="1" applyAlignment="1">
      <alignment horizontal="center" vertical="center"/>
    </xf>
    <xf numFmtId="0" fontId="8" fillId="0" borderId="1" xfId="0" applyFont="1" applyBorder="1" applyAlignment="1">
      <alignment horizontal="left" vertical="center" wrapText="1"/>
    </xf>
    <xf numFmtId="0" fontId="22" fillId="0" borderId="1" xfId="0" applyFont="1" applyBorder="1" applyAlignment="1">
      <alignment horizontal="left" vertical="center"/>
    </xf>
    <xf numFmtId="0" fontId="22" fillId="0" borderId="10" xfId="0" applyFont="1" applyBorder="1" applyAlignment="1">
      <alignment horizontal="left" vertical="center"/>
    </xf>
    <xf numFmtId="0" fontId="8" fillId="2" borderId="27" xfId="0" applyFont="1" applyFill="1" applyBorder="1" applyAlignment="1">
      <alignment horizontal="center" vertical="center"/>
    </xf>
    <xf numFmtId="0" fontId="22" fillId="2" borderId="0" xfId="0" applyFont="1" applyFill="1" applyAlignment="1">
      <alignment vertical="center" shrinkToFit="1"/>
    </xf>
    <xf numFmtId="0" fontId="0" fillId="0" borderId="0" xfId="0" applyAlignment="1">
      <alignment vertical="center" shrinkToFit="1"/>
    </xf>
    <xf numFmtId="0" fontId="8" fillId="0" borderId="0" xfId="0" applyFont="1" applyAlignment="1">
      <alignment horizontal="left" vertical="center" wrapText="1"/>
    </xf>
    <xf numFmtId="0" fontId="8" fillId="0" borderId="2" xfId="0" applyFont="1" applyBorder="1" applyAlignment="1">
      <alignment horizontal="left" vertical="center" wrapText="1"/>
    </xf>
    <xf numFmtId="0" fontId="8" fillId="0" borderId="10" xfId="0" applyFont="1" applyBorder="1" applyAlignment="1">
      <alignment horizontal="left" vertical="center"/>
    </xf>
    <xf numFmtId="0" fontId="22" fillId="0" borderId="28" xfId="0" applyFont="1" applyBorder="1" applyAlignment="1">
      <alignment horizontal="left" vertical="center"/>
    </xf>
    <xf numFmtId="0" fontId="29" fillId="0" borderId="1" xfId="0" applyFont="1" applyBorder="1" applyAlignment="1">
      <alignment horizontal="left" vertical="center"/>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4" fillId="0" borderId="0" xfId="0" applyFont="1" applyAlignment="1">
      <alignment horizontal="center" vertical="center" wrapText="1"/>
    </xf>
    <xf numFmtId="0" fontId="5" fillId="0" borderId="66" xfId="0" applyFont="1" applyFill="1" applyBorder="1" applyAlignment="1">
      <alignment horizontal="center" vertical="center" wrapText="1"/>
    </xf>
    <xf numFmtId="0" fontId="5" fillId="0" borderId="67"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4" fillId="2" borderId="66" xfId="0" applyFont="1" applyFill="1" applyBorder="1" applyAlignment="1">
      <alignment horizontal="center" vertical="center"/>
    </xf>
    <xf numFmtId="0" fontId="4" fillId="2" borderId="6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5"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8"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9" xfId="0" applyFont="1" applyFill="1" applyBorder="1" applyAlignment="1">
      <alignment horizontal="left" vertical="top" wrapText="1"/>
    </xf>
    <xf numFmtId="0" fontId="3" fillId="0" borderId="0" xfId="0" applyFont="1" applyAlignment="1">
      <alignment horizontal="left" vertical="center" wrapText="1"/>
    </xf>
    <xf numFmtId="0" fontId="3" fillId="2" borderId="0" xfId="0" applyFont="1" applyFill="1" applyAlignment="1">
      <alignment horizontal="center" vertical="center" wrapText="1"/>
    </xf>
    <xf numFmtId="0" fontId="5" fillId="3"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57" fontId="5" fillId="0" borderId="1" xfId="0" applyNumberFormat="1" applyFont="1" applyFill="1" applyBorder="1" applyAlignment="1">
      <alignment horizontal="center" vertical="center"/>
    </xf>
    <xf numFmtId="0" fontId="5" fillId="3" borderId="1" xfId="0" applyFont="1" applyFill="1" applyBorder="1" applyAlignment="1">
      <alignment horizontal="center" vertical="center"/>
    </xf>
    <xf numFmtId="0" fontId="4" fillId="3" borderId="1" xfId="0" applyFont="1" applyFill="1" applyBorder="1" applyAlignment="1">
      <alignment horizontal="center" vertical="center"/>
    </xf>
    <xf numFmtId="0" fontId="5" fillId="2" borderId="118" xfId="0" applyFont="1" applyFill="1" applyBorder="1" applyAlignment="1">
      <alignment horizontal="center" vertical="center"/>
    </xf>
    <xf numFmtId="0" fontId="5" fillId="2" borderId="120" xfId="0" applyFont="1" applyFill="1" applyBorder="1" applyAlignment="1">
      <alignment horizontal="center" vertical="center"/>
    </xf>
    <xf numFmtId="0" fontId="5" fillId="0" borderId="66" xfId="0" applyFont="1" applyBorder="1" applyAlignment="1">
      <alignment horizontal="center" vertical="center"/>
    </xf>
    <xf numFmtId="0" fontId="5" fillId="0" borderId="67" xfId="0" applyFont="1" applyBorder="1" applyAlignment="1">
      <alignment horizontal="center" vertical="center"/>
    </xf>
    <xf numFmtId="0" fontId="3" fillId="2" borderId="0" xfId="0" applyFont="1" applyFill="1" applyBorder="1" applyAlignment="1">
      <alignment horizontal="center" vertical="center"/>
    </xf>
    <xf numFmtId="0" fontId="3" fillId="0" borderId="0" xfId="0" applyFont="1" applyBorder="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horizontal="left" vertical="center"/>
    </xf>
    <xf numFmtId="0" fontId="8" fillId="0" borderId="27"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8" fillId="2" borderId="28" xfId="0" applyFont="1" applyFill="1" applyBorder="1" applyAlignment="1">
      <alignment horizontal="center" vertical="center"/>
    </xf>
    <xf numFmtId="0" fontId="8" fillId="0" borderId="28" xfId="0" applyFont="1" applyBorder="1" applyAlignment="1">
      <alignment horizontal="center"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9"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left" vertical="center"/>
    </xf>
    <xf numFmtId="0" fontId="8" fillId="2" borderId="0" xfId="0" applyFont="1" applyFill="1" applyAlignment="1">
      <alignment horizontal="center" vertical="center"/>
    </xf>
    <xf numFmtId="0" fontId="8" fillId="2" borderId="53" xfId="0" applyFont="1" applyFill="1" applyBorder="1" applyAlignment="1">
      <alignment horizontal="center" vertical="center"/>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Alignment="1">
      <alignment horizontal="left" vertical="center" shrinkToFit="1"/>
    </xf>
    <xf numFmtId="0" fontId="8" fillId="2" borderId="23" xfId="0" applyFont="1" applyFill="1" applyBorder="1" applyAlignment="1">
      <alignment horizontal="center" vertical="center"/>
    </xf>
    <xf numFmtId="0" fontId="8" fillId="2" borderId="57"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55" xfId="0" applyFont="1" applyFill="1" applyBorder="1" applyAlignment="1">
      <alignment horizontal="center" vertical="center"/>
    </xf>
    <xf numFmtId="0" fontId="8" fillId="0" borderId="15" xfId="0" applyFont="1" applyBorder="1" applyAlignment="1">
      <alignment horizontal="center" vertical="center"/>
    </xf>
    <xf numFmtId="0" fontId="8" fillId="2" borderId="15" xfId="0" applyFont="1" applyFill="1" applyBorder="1" applyAlignment="1">
      <alignment horizontal="center" vertical="center"/>
    </xf>
    <xf numFmtId="0" fontId="8" fillId="0" borderId="54" xfId="0" applyFont="1" applyBorder="1" applyAlignment="1">
      <alignment horizontal="center" vertical="center"/>
    </xf>
    <xf numFmtId="0" fontId="8" fillId="0" borderId="22" xfId="0" applyFont="1" applyBorder="1" applyAlignment="1">
      <alignment horizontal="center" vertical="center"/>
    </xf>
    <xf numFmtId="0" fontId="8" fillId="0" borderId="4"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horizontal="center" vertical="center"/>
    </xf>
    <xf numFmtId="0" fontId="4" fillId="2" borderId="1" xfId="0" applyFont="1" applyFill="1" applyBorder="1" applyAlignment="1">
      <alignment horizontal="center" vertical="center"/>
    </xf>
    <xf numFmtId="0" fontId="8" fillId="2" borderId="35" xfId="0" applyFont="1" applyFill="1" applyBorder="1" applyAlignment="1">
      <alignment horizontal="left" vertical="center"/>
    </xf>
    <xf numFmtId="0" fontId="8" fillId="2" borderId="0" xfId="0" applyFont="1" applyFill="1" applyBorder="1" applyAlignment="1">
      <alignment horizontal="left" vertical="center"/>
    </xf>
    <xf numFmtId="0" fontId="8" fillId="2" borderId="36" xfId="0" applyFont="1" applyFill="1" applyBorder="1" applyAlignment="1">
      <alignment horizontal="left" vertical="center"/>
    </xf>
    <xf numFmtId="0" fontId="8" fillId="2" borderId="37" xfId="0" applyFont="1" applyFill="1" applyBorder="1" applyAlignment="1">
      <alignment horizontal="left" vertical="center"/>
    </xf>
    <xf numFmtId="0" fontId="8" fillId="2" borderId="38" xfId="0" applyFont="1" applyFill="1" applyBorder="1" applyAlignment="1">
      <alignment horizontal="left" vertical="center"/>
    </xf>
    <xf numFmtId="0" fontId="8" fillId="2" borderId="39" xfId="0" applyFont="1" applyFill="1" applyBorder="1" applyAlignment="1">
      <alignment horizontal="left"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8" fillId="2" borderId="51" xfId="0" applyFont="1" applyFill="1" applyBorder="1" applyAlignment="1">
      <alignment horizontal="left" vertical="center"/>
    </xf>
    <xf numFmtId="0" fontId="8" fillId="2" borderId="46" xfId="0" applyFont="1" applyFill="1" applyBorder="1" applyAlignment="1">
      <alignment horizontal="left" vertical="center"/>
    </xf>
    <xf numFmtId="0" fontId="8" fillId="2" borderId="52" xfId="0" applyFont="1" applyFill="1" applyBorder="1" applyAlignment="1">
      <alignment horizontal="left" vertical="center"/>
    </xf>
    <xf numFmtId="0" fontId="8" fillId="0" borderId="1" xfId="0" applyFont="1" applyBorder="1" applyAlignment="1">
      <alignment horizontal="right" vertical="center"/>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4" fillId="2" borderId="13"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8" fillId="2" borderId="13" xfId="0" applyFont="1" applyFill="1" applyBorder="1" applyAlignment="1">
      <alignment horizontal="center" vertical="center"/>
    </xf>
    <xf numFmtId="0" fontId="6" fillId="3" borderId="1"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5"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5" xfId="0" applyFont="1" applyFill="1" applyBorder="1" applyAlignment="1">
      <alignment horizontal="center" vertical="center"/>
    </xf>
    <xf numFmtId="0" fontId="5" fillId="0" borderId="1" xfId="0" applyFont="1" applyBorder="1" applyAlignment="1">
      <alignment horizontal="center" vertical="center" wrapText="1"/>
    </xf>
    <xf numFmtId="57" fontId="5" fillId="2" borderId="1" xfId="0" applyNumberFormat="1" applyFont="1" applyFill="1" applyBorder="1" applyAlignment="1">
      <alignment horizontal="center" vertical="center"/>
    </xf>
    <xf numFmtId="57" fontId="5" fillId="2" borderId="15" xfId="0" applyNumberFormat="1" applyFont="1" applyFill="1" applyBorder="1" applyAlignment="1">
      <alignment horizontal="center" vertical="center"/>
    </xf>
    <xf numFmtId="57" fontId="5" fillId="2" borderId="21" xfId="0" applyNumberFormat="1" applyFont="1" applyFill="1" applyBorder="1" applyAlignment="1">
      <alignment horizontal="center" vertical="center"/>
    </xf>
    <xf numFmtId="0" fontId="5" fillId="2" borderId="21" xfId="0" applyFont="1" applyFill="1" applyBorder="1" applyAlignment="1">
      <alignment horizontal="center" vertical="center"/>
    </xf>
    <xf numFmtId="0" fontId="6" fillId="2" borderId="21" xfId="0" applyFont="1" applyFill="1" applyBorder="1" applyAlignment="1">
      <alignment horizontal="center" vertical="center" wrapText="1"/>
    </xf>
    <xf numFmtId="0" fontId="6" fillId="2" borderId="21" xfId="0" applyFont="1" applyFill="1" applyBorder="1" applyAlignment="1">
      <alignment horizontal="center" vertical="center"/>
    </xf>
    <xf numFmtId="57" fontId="5" fillId="0" borderId="13" xfId="0" applyNumberFormat="1" applyFont="1" applyFill="1" applyBorder="1" applyAlignment="1">
      <alignment horizontal="center" vertical="center"/>
    </xf>
    <xf numFmtId="57" fontId="5" fillId="0" borderId="20" xfId="0" applyNumberFormat="1" applyFont="1" applyFill="1" applyBorder="1" applyAlignment="1">
      <alignment horizontal="center" vertical="center"/>
    </xf>
    <xf numFmtId="0" fontId="5" fillId="0" borderId="20" xfId="0" applyFont="1" applyFill="1" applyBorder="1" applyAlignment="1">
      <alignment horizontal="center" vertical="center"/>
    </xf>
    <xf numFmtId="0" fontId="6" fillId="0" borderId="13" xfId="0" applyFont="1" applyFill="1" applyBorder="1" applyAlignment="1">
      <alignment horizontal="center" vertical="center" wrapText="1"/>
    </xf>
    <xf numFmtId="0" fontId="6" fillId="0" borderId="13" xfId="0" applyFont="1" applyFill="1" applyBorder="1" applyAlignment="1">
      <alignment horizontal="center" vertical="center"/>
    </xf>
    <xf numFmtId="0" fontId="6" fillId="0" borderId="20" xfId="0" applyFont="1" applyFill="1" applyBorder="1" applyAlignment="1">
      <alignment horizontal="center" vertical="center" wrapText="1"/>
    </xf>
    <xf numFmtId="0" fontId="6" fillId="0" borderId="20" xfId="0" applyFont="1" applyFill="1" applyBorder="1" applyAlignment="1">
      <alignment horizontal="center" vertical="center"/>
    </xf>
    <xf numFmtId="0" fontId="5" fillId="2" borderId="1"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5" xfId="0" applyFont="1" applyFill="1" applyBorder="1" applyAlignment="1">
      <alignment horizontal="center" vertical="center"/>
    </xf>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15" xfId="0" applyFont="1" applyBorder="1" applyAlignment="1">
      <alignment horizontal="center" vertical="center" wrapText="1"/>
    </xf>
    <xf numFmtId="0" fontId="5" fillId="0" borderId="13" xfId="0" applyFont="1" applyFill="1" applyBorder="1" applyAlignment="1">
      <alignment horizontal="left" vertical="center"/>
    </xf>
    <xf numFmtId="0" fontId="5" fillId="0" borderId="15" xfId="0" applyFont="1" applyFill="1" applyBorder="1" applyAlignment="1">
      <alignment horizontal="left" vertical="center"/>
    </xf>
    <xf numFmtId="0" fontId="5" fillId="0" borderId="1" xfId="0" applyFont="1" applyFill="1" applyBorder="1" applyAlignment="1">
      <alignment horizontal="center" vertical="center" wrapText="1"/>
    </xf>
    <xf numFmtId="0" fontId="5" fillId="2" borderId="10" xfId="0" applyFont="1" applyFill="1" applyBorder="1" applyAlignment="1">
      <alignment horizontal="center" vertical="center"/>
    </xf>
    <xf numFmtId="0" fontId="5" fillId="2" borderId="12" xfId="0" applyFont="1" applyFill="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21" fillId="0" borderId="13" xfId="0" applyFont="1" applyBorder="1" applyAlignment="1">
      <alignment horizontal="left" vertical="center" wrapText="1"/>
    </xf>
    <xf numFmtId="0" fontId="21" fillId="0" borderId="14" xfId="0" applyFont="1" applyBorder="1" applyAlignment="1">
      <alignment horizontal="left" vertical="center" wrapText="1"/>
    </xf>
    <xf numFmtId="0" fontId="21" fillId="0" borderId="15"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2" xfId="0" applyFont="1" applyBorder="1" applyAlignment="1">
      <alignment horizontal="center" vertical="center"/>
    </xf>
    <xf numFmtId="0" fontId="5"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 xfId="0" applyFont="1" applyBorder="1" applyAlignment="1">
      <alignment horizontal="center" vertical="center" wrapText="1"/>
    </xf>
    <xf numFmtId="0" fontId="8" fillId="0" borderId="9" xfId="0" applyFont="1" applyBorder="1" applyAlignment="1">
      <alignment horizontal="center" vertical="center" wrapText="1"/>
    </xf>
    <xf numFmtId="0" fontId="6" fillId="0" borderId="1"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4" fillId="2" borderId="10"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0" fontId="5" fillId="2" borderId="12" xfId="0" applyFont="1" applyFill="1" applyBorder="1" applyAlignment="1">
      <alignment horizontal="center" vertical="center" shrinkToFi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0"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22" fillId="0" borderId="1" xfId="0" applyFont="1" applyBorder="1" applyAlignment="1">
      <alignment horizontal="center" vertical="center" wrapText="1"/>
    </xf>
    <xf numFmtId="0" fontId="4" fillId="0" borderId="2" xfId="0" applyFont="1" applyBorder="1" applyAlignment="1">
      <alignment horizontal="left" vertical="center" wrapText="1"/>
    </xf>
    <xf numFmtId="0" fontId="4" fillId="0" borderId="1" xfId="0" applyFont="1" applyBorder="1" applyAlignment="1">
      <alignment horizontal="center" vertical="center" wrapText="1"/>
    </xf>
    <xf numFmtId="0" fontId="27" fillId="0" borderId="13"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8" fillId="0" borderId="22" xfId="0" applyFont="1" applyBorder="1" applyAlignment="1">
      <alignment horizontal="left" vertical="center"/>
    </xf>
    <xf numFmtId="0" fontId="8" fillId="0" borderId="24" xfId="0" applyFont="1" applyBorder="1" applyAlignment="1">
      <alignment horizontal="left" vertical="center"/>
    </xf>
    <xf numFmtId="0" fontId="8" fillId="0" borderId="23" xfId="0" applyFont="1" applyBorder="1" applyAlignment="1">
      <alignment horizontal="left" vertical="center"/>
    </xf>
    <xf numFmtId="0" fontId="8" fillId="0" borderId="25" xfId="0" applyFont="1" applyBorder="1" applyAlignment="1">
      <alignment horizontal="left" vertical="center"/>
    </xf>
    <xf numFmtId="0" fontId="8" fillId="0" borderId="13" xfId="0" applyFont="1" applyBorder="1" applyAlignment="1">
      <alignment horizontal="center" vertical="center"/>
    </xf>
    <xf numFmtId="0" fontId="8" fillId="0" borderId="26" xfId="0" applyFont="1" applyBorder="1" applyAlignment="1">
      <alignment horizontal="center" vertical="center"/>
    </xf>
    <xf numFmtId="0" fontId="8" fillId="0" borderId="23" xfId="0" applyFont="1" applyBorder="1" applyAlignment="1">
      <alignment horizontal="center" vertical="center"/>
    </xf>
    <xf numFmtId="0" fontId="5" fillId="0" borderId="0" xfId="0" applyFont="1" applyAlignment="1">
      <alignment horizontal="left" vertical="center" wrapTex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8" fillId="2" borderId="5" xfId="0" applyFont="1" applyFill="1" applyBorder="1" applyAlignment="1">
      <alignment horizontal="left" vertical="center"/>
    </xf>
    <xf numFmtId="0" fontId="8" fillId="2" borderId="8" xfId="0" applyFont="1" applyFill="1" applyBorder="1" applyAlignment="1">
      <alignment horizontal="left" vertical="center"/>
    </xf>
    <xf numFmtId="0" fontId="8" fillId="2" borderId="2" xfId="0" applyFont="1" applyFill="1" applyBorder="1" applyAlignment="1">
      <alignment horizontal="left" vertical="center"/>
    </xf>
    <xf numFmtId="0" fontId="8" fillId="2" borderId="9" xfId="0" applyFont="1" applyFill="1" applyBorder="1" applyAlignment="1">
      <alignment horizontal="left" vertical="center"/>
    </xf>
    <xf numFmtId="0" fontId="0" fillId="0" borderId="9" xfId="0" applyBorder="1" applyAlignment="1">
      <alignment vertical="center" shrinkToFit="1"/>
    </xf>
    <xf numFmtId="0" fontId="33" fillId="2" borderId="13" xfId="0" applyFont="1" applyFill="1" applyBorder="1" applyAlignment="1">
      <alignment horizontal="left" vertical="center"/>
    </xf>
    <xf numFmtId="0" fontId="0" fillId="2" borderId="15" xfId="0" applyFill="1" applyBorder="1" applyAlignment="1">
      <alignment horizontal="left" vertical="center"/>
    </xf>
    <xf numFmtId="0" fontId="4" fillId="2" borderId="27" xfId="0" applyFont="1" applyFill="1" applyBorder="1" applyAlignment="1">
      <alignment horizontal="center" vertical="center"/>
    </xf>
    <xf numFmtId="0" fontId="4" fillId="2" borderId="12" xfId="0" applyFont="1" applyFill="1" applyBorder="1" applyAlignment="1">
      <alignment horizontal="center" vertical="center"/>
    </xf>
    <xf numFmtId="0" fontId="8" fillId="2" borderId="1" xfId="0" applyFont="1" applyFill="1" applyBorder="1" applyAlignment="1">
      <alignment horizontal="left" vertical="center"/>
    </xf>
    <xf numFmtId="0" fontId="8" fillId="0" borderId="1" xfId="0" applyFont="1" applyBorder="1" applyAlignment="1">
      <alignment vertical="center" shrinkToFit="1"/>
    </xf>
    <xf numFmtId="0" fontId="8" fillId="0" borderId="1" xfId="0" applyFont="1" applyBorder="1" applyAlignment="1">
      <alignment horizontal="center" vertical="center" textRotation="255"/>
    </xf>
    <xf numFmtId="0" fontId="5" fillId="0" borderId="95" xfId="0" applyFont="1" applyBorder="1" applyAlignment="1">
      <alignment horizontal="left" vertical="center"/>
    </xf>
    <xf numFmtId="0" fontId="3" fillId="0" borderId="96" xfId="0" applyFont="1" applyBorder="1" applyAlignment="1">
      <alignment horizontal="left" vertical="center"/>
    </xf>
    <xf numFmtId="0" fontId="3" fillId="0" borderId="15" xfId="0" applyFont="1" applyBorder="1" applyAlignment="1">
      <alignment horizontal="left" vertical="center" wrapText="1"/>
    </xf>
    <xf numFmtId="0" fontId="3" fillId="0" borderId="1" xfId="0" applyFont="1" applyBorder="1" applyAlignment="1">
      <alignment horizontal="left" vertical="center" wrapText="1"/>
    </xf>
    <xf numFmtId="38" fontId="8" fillId="2" borderId="1" xfId="0" applyNumberFormat="1" applyFont="1" applyFill="1" applyBorder="1" applyAlignment="1">
      <alignment horizontal="center" vertical="center" shrinkToFit="1"/>
    </xf>
    <xf numFmtId="0" fontId="3" fillId="2" borderId="29"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117" xfId="0" applyFont="1" applyFill="1" applyBorder="1" applyAlignment="1">
      <alignment horizontal="center" vertical="center"/>
    </xf>
    <xf numFmtId="0" fontId="3" fillId="2" borderId="118" xfId="0" applyFont="1" applyFill="1" applyBorder="1" applyAlignment="1">
      <alignment horizontal="center" vertical="center"/>
    </xf>
    <xf numFmtId="0" fontId="3" fillId="2" borderId="119" xfId="0" applyFont="1" applyFill="1" applyBorder="1" applyAlignment="1">
      <alignment horizontal="center" vertical="center"/>
    </xf>
    <xf numFmtId="0" fontId="3" fillId="2" borderId="120" xfId="0" applyFont="1" applyFill="1" applyBorder="1" applyAlignment="1">
      <alignment horizontal="center" vertical="center"/>
    </xf>
    <xf numFmtId="0" fontId="8" fillId="0" borderId="44" xfId="0" applyFont="1" applyBorder="1" applyAlignment="1">
      <alignment horizontal="left" vertical="center" wrapText="1"/>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vertical="center" wrapText="1"/>
    </xf>
    <xf numFmtId="0" fontId="3" fillId="0" borderId="9" xfId="0" applyFont="1" applyBorder="1" applyAlignment="1">
      <alignment horizontal="left" vertical="center" wrapText="1"/>
    </xf>
    <xf numFmtId="0" fontId="8" fillId="0" borderId="14" xfId="0" applyFont="1" applyBorder="1" applyAlignment="1">
      <alignment horizontal="center" vertical="center"/>
    </xf>
    <xf numFmtId="38" fontId="8" fillId="2" borderId="3" xfId="1" applyFont="1" applyFill="1" applyBorder="1" applyAlignment="1">
      <alignment horizontal="center" vertical="center"/>
    </xf>
    <xf numFmtId="38" fontId="8" fillId="2" borderId="4" xfId="1" applyFont="1" applyFill="1" applyBorder="1" applyAlignment="1">
      <alignment horizontal="center" vertical="center"/>
    </xf>
    <xf numFmtId="38" fontId="8" fillId="2" borderId="5" xfId="1" applyFont="1" applyFill="1" applyBorder="1" applyAlignment="1">
      <alignment horizontal="center" vertical="center"/>
    </xf>
    <xf numFmtId="38" fontId="8" fillId="2" borderId="8" xfId="1" applyFont="1" applyFill="1" applyBorder="1" applyAlignment="1">
      <alignment horizontal="center" vertical="center"/>
    </xf>
    <xf numFmtId="38" fontId="8" fillId="2" borderId="2" xfId="1" applyFont="1" applyFill="1" applyBorder="1" applyAlignment="1">
      <alignment horizontal="center" vertical="center"/>
    </xf>
    <xf numFmtId="38" fontId="8" fillId="2" borderId="9" xfId="1" applyFont="1" applyFill="1" applyBorder="1" applyAlignment="1">
      <alignment horizontal="center" vertical="center"/>
    </xf>
    <xf numFmtId="0" fontId="3" fillId="2" borderId="0" xfId="2" applyFont="1" applyFill="1" applyAlignment="1" applyProtection="1">
      <alignment vertical="center" shrinkToFit="1"/>
      <protection locked="0"/>
    </xf>
    <xf numFmtId="0" fontId="22" fillId="0" borderId="66" xfId="0" applyFont="1" applyFill="1" applyBorder="1" applyAlignment="1">
      <alignment horizontal="right" vertical="center"/>
    </xf>
    <xf numFmtId="0" fontId="0" fillId="0" borderId="29" xfId="0" applyBorder="1" applyAlignment="1">
      <alignment horizontal="right" vertical="center"/>
    </xf>
    <xf numFmtId="0" fontId="8" fillId="2" borderId="116" xfId="0" applyFont="1" applyFill="1" applyBorder="1" applyAlignment="1">
      <alignment vertical="center"/>
    </xf>
    <xf numFmtId="0" fontId="8" fillId="2" borderId="30" xfId="0" applyFont="1" applyFill="1" applyBorder="1" applyAlignment="1">
      <alignment vertical="center"/>
    </xf>
    <xf numFmtId="0" fontId="22" fillId="0" borderId="116" xfId="0" applyFont="1" applyFill="1" applyBorder="1" applyAlignment="1">
      <alignment horizontal="right" vertical="center"/>
    </xf>
    <xf numFmtId="0" fontId="0" fillId="0" borderId="30" xfId="0" applyBorder="1" applyAlignment="1">
      <alignment horizontal="right" vertical="center"/>
    </xf>
    <xf numFmtId="0" fontId="8" fillId="2" borderId="116" xfId="0" applyFont="1" applyFill="1" applyBorder="1" applyAlignment="1">
      <alignment vertical="center" shrinkToFit="1"/>
    </xf>
    <xf numFmtId="0" fontId="0" fillId="0" borderId="30" xfId="0" applyBorder="1" applyAlignment="1">
      <alignment vertical="center" shrinkToFit="1"/>
    </xf>
    <xf numFmtId="0" fontId="8" fillId="2" borderId="67" xfId="0" applyFont="1" applyFill="1" applyBorder="1" applyAlignment="1">
      <alignment vertical="center" wrapText="1"/>
    </xf>
    <xf numFmtId="0" fontId="0" fillId="0" borderId="117" xfId="0" applyBorder="1" applyAlignment="1">
      <alignment vertical="center" wrapText="1"/>
    </xf>
    <xf numFmtId="0" fontId="8" fillId="0" borderId="0" xfId="0" applyFont="1" applyAlignment="1">
      <alignment horizontal="center"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9"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9" xfId="0" applyFont="1" applyBorder="1" applyAlignment="1">
      <alignment horizontal="center" vertical="center" wrapText="1"/>
    </xf>
    <xf numFmtId="0" fontId="8" fillId="0" borderId="7" xfId="0" applyFont="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23" fillId="0" borderId="0" xfId="4" applyFont="1" applyAlignment="1">
      <alignment horizontal="left" vertical="center"/>
    </xf>
    <xf numFmtId="0" fontId="22" fillId="0" borderId="6" xfId="0" applyFont="1" applyFill="1" applyBorder="1" applyAlignment="1">
      <alignment horizontal="left" vertical="center"/>
    </xf>
    <xf numFmtId="0" fontId="22" fillId="0" borderId="0" xfId="0" applyFont="1" applyFill="1" applyBorder="1" applyAlignment="1">
      <alignment horizontal="left" vertical="center"/>
    </xf>
    <xf numFmtId="0" fontId="22" fillId="0" borderId="7" xfId="0" applyFont="1" applyFill="1" applyBorder="1" applyAlignment="1">
      <alignment horizontal="left" vertical="center"/>
    </xf>
    <xf numFmtId="0" fontId="0" fillId="0" borderId="8" xfId="0" applyBorder="1" applyAlignment="1">
      <alignment vertical="center"/>
    </xf>
    <xf numFmtId="0" fontId="0" fillId="0" borderId="2" xfId="0" applyBorder="1" applyAlignment="1">
      <alignment vertical="center"/>
    </xf>
    <xf numFmtId="0" fontId="0" fillId="0" borderId="4" xfId="0" applyBorder="1" applyAlignment="1">
      <alignment vertical="center" shrinkToFit="1"/>
    </xf>
    <xf numFmtId="0" fontId="0" fillId="0" borderId="5" xfId="0" applyBorder="1" applyAlignment="1">
      <alignment vertical="center" shrinkToFit="1"/>
    </xf>
    <xf numFmtId="0" fontId="26" fillId="3" borderId="1"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6" xfId="0" applyFont="1" applyBorder="1" applyAlignment="1">
      <alignment horizontal="center" vertical="center"/>
    </xf>
    <xf numFmtId="0" fontId="8" fillId="0" borderId="6" xfId="0" applyFont="1" applyBorder="1" applyAlignment="1">
      <alignment horizontal="center" vertical="center" wrapText="1"/>
    </xf>
    <xf numFmtId="0" fontId="8" fillId="0" borderId="0" xfId="0" applyFont="1" applyBorder="1" applyAlignment="1">
      <alignment horizontal="center" vertical="center" wrapText="1"/>
    </xf>
    <xf numFmtId="0" fontId="8" fillId="0" borderId="7" xfId="0" applyFont="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9" xfId="0" applyFont="1" applyFill="1" applyBorder="1" applyAlignment="1">
      <alignment horizontal="center" vertical="center"/>
    </xf>
    <xf numFmtId="0" fontId="8" fillId="2" borderId="0" xfId="0" applyFont="1" applyFill="1" applyAlignment="1">
      <alignment horizontal="right"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2" xfId="0" applyFont="1" applyBorder="1" applyAlignment="1">
      <alignment horizontal="center" vertical="center"/>
    </xf>
    <xf numFmtId="0" fontId="31" fillId="0" borderId="0" xfId="0" applyFont="1" applyBorder="1" applyAlignment="1">
      <alignment horizontal="center" vertical="center"/>
    </xf>
    <xf numFmtId="0" fontId="21" fillId="2" borderId="2" xfId="0" applyFont="1" applyFill="1" applyBorder="1" applyAlignment="1">
      <alignment vertical="center"/>
    </xf>
    <xf numFmtId="0" fontId="5" fillId="2" borderId="2" xfId="0" applyFont="1" applyFill="1" applyBorder="1" applyAlignment="1">
      <alignment vertical="center"/>
    </xf>
    <xf numFmtId="0" fontId="8" fillId="0" borderId="23" xfId="0" applyFont="1" applyBorder="1" applyAlignment="1">
      <alignment horizontal="center" vertical="center" textRotation="255"/>
    </xf>
    <xf numFmtId="0" fontId="8" fillId="0" borderId="22" xfId="0" applyFont="1" applyBorder="1" applyAlignment="1">
      <alignment horizontal="center" vertical="center" textRotation="255"/>
    </xf>
    <xf numFmtId="0" fontId="8" fillId="0" borderId="69" xfId="0" applyFont="1" applyBorder="1" applyAlignment="1">
      <alignment horizontal="center" vertical="center"/>
    </xf>
    <xf numFmtId="0" fontId="8" fillId="0" borderId="70" xfId="0" applyFont="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22" fillId="2" borderId="0" xfId="0" applyFont="1" applyFill="1" applyBorder="1" applyAlignment="1">
      <alignment horizontal="center" vertical="center"/>
    </xf>
    <xf numFmtId="0" fontId="22" fillId="2" borderId="7" xfId="0" applyFont="1" applyFill="1" applyBorder="1" applyAlignment="1">
      <alignment horizontal="center" vertical="center"/>
    </xf>
    <xf numFmtId="0" fontId="8" fillId="0" borderId="6" xfId="0" applyFont="1" applyBorder="1" applyAlignment="1">
      <alignment horizontal="center" vertical="center"/>
    </xf>
    <xf numFmtId="0" fontId="8" fillId="0" borderId="31" xfId="0" applyFont="1" applyBorder="1" applyAlignment="1">
      <alignment horizontal="right" vertical="center"/>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8" fillId="0" borderId="50" xfId="0" applyFont="1" applyBorder="1" applyAlignment="1">
      <alignment horizontal="center" vertical="center"/>
    </xf>
    <xf numFmtId="0" fontId="8" fillId="0" borderId="45" xfId="0" applyFont="1" applyBorder="1" applyAlignment="1">
      <alignment horizontal="center" vertical="center"/>
    </xf>
    <xf numFmtId="0" fontId="8" fillId="0" borderId="68" xfId="0" applyFont="1" applyBorder="1" applyAlignment="1">
      <alignment horizontal="center" vertical="center"/>
    </xf>
    <xf numFmtId="0" fontId="8" fillId="0" borderId="31" xfId="0" applyFont="1" applyBorder="1" applyAlignment="1">
      <alignment horizontal="center" vertical="center"/>
    </xf>
    <xf numFmtId="0" fontId="22" fillId="2" borderId="8" xfId="0" applyFont="1" applyFill="1" applyBorder="1" applyAlignment="1">
      <alignment horizontal="left" vertical="center"/>
    </xf>
    <xf numFmtId="0" fontId="22" fillId="2" borderId="2" xfId="0" applyFont="1" applyFill="1" applyBorder="1" applyAlignment="1">
      <alignment horizontal="left" vertical="center"/>
    </xf>
    <xf numFmtId="0" fontId="22" fillId="2" borderId="9" xfId="0" applyFont="1" applyFill="1" applyBorder="1" applyAlignment="1">
      <alignment horizontal="left" vertical="center"/>
    </xf>
    <xf numFmtId="0" fontId="22" fillId="0" borderId="3" xfId="0" applyFont="1" applyFill="1" applyBorder="1" applyAlignment="1">
      <alignment horizontal="left" vertical="center"/>
    </xf>
    <xf numFmtId="0" fontId="22" fillId="0" borderId="4" xfId="0" applyFont="1" applyFill="1" applyBorder="1" applyAlignment="1">
      <alignment horizontal="left" vertical="center"/>
    </xf>
    <xf numFmtId="0" fontId="22" fillId="0" borderId="5" xfId="0" applyFont="1" applyFill="1" applyBorder="1" applyAlignment="1">
      <alignment horizontal="left" vertical="center"/>
    </xf>
    <xf numFmtId="0" fontId="8" fillId="0" borderId="71" xfId="0" applyFont="1" applyBorder="1" applyAlignment="1">
      <alignment horizontal="center" vertical="center"/>
    </xf>
    <xf numFmtId="0" fontId="8" fillId="0" borderId="61" xfId="0" applyFont="1" applyBorder="1" applyAlignment="1">
      <alignment horizontal="center" vertical="center"/>
    </xf>
    <xf numFmtId="0" fontId="8" fillId="2" borderId="56" xfId="0" applyFont="1" applyFill="1" applyBorder="1" applyAlignment="1">
      <alignment horizontal="center" vertical="center"/>
    </xf>
    <xf numFmtId="0" fontId="8" fillId="0" borderId="60" xfId="0" applyFont="1" applyBorder="1" applyAlignment="1">
      <alignment horizontal="center" vertical="center"/>
    </xf>
    <xf numFmtId="0" fontId="8" fillId="0" borderId="59" xfId="0" applyFont="1" applyBorder="1" applyAlignment="1">
      <alignment horizontal="center" vertical="center"/>
    </xf>
    <xf numFmtId="0" fontId="8" fillId="0" borderId="58" xfId="0" applyFont="1" applyBorder="1" applyAlignment="1">
      <alignment horizontal="center" vertical="center"/>
    </xf>
    <xf numFmtId="0" fontId="8" fillId="0" borderId="55" xfId="0" applyFont="1" applyBorder="1" applyAlignment="1">
      <alignment horizontal="center"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26" fillId="0" borderId="4" xfId="0" applyFont="1" applyBorder="1" applyAlignment="1">
      <alignment horizontal="left" vertical="center" wrapText="1"/>
    </xf>
    <xf numFmtId="0" fontId="26" fillId="0" borderId="0" xfId="0" applyFont="1" applyBorder="1" applyAlignment="1">
      <alignment horizontal="left" vertical="center" wrapText="1"/>
    </xf>
    <xf numFmtId="0" fontId="8" fillId="0" borderId="15" xfId="0" applyFont="1" applyBorder="1" applyAlignment="1">
      <alignment horizontal="center" vertical="center" textRotation="255"/>
    </xf>
    <xf numFmtId="0" fontId="8" fillId="0" borderId="72" xfId="0" applyFont="1" applyBorder="1" applyAlignment="1">
      <alignment horizontal="center" vertical="center"/>
    </xf>
    <xf numFmtId="0" fontId="4" fillId="0" borderId="1" xfId="0" applyFont="1" applyBorder="1" applyAlignment="1">
      <alignment horizontal="left" vertical="center" wrapText="1"/>
    </xf>
    <xf numFmtId="0" fontId="5" fillId="0" borderId="1" xfId="0" applyFont="1" applyBorder="1" applyAlignment="1">
      <alignment horizontal="left" vertical="center"/>
    </xf>
    <xf numFmtId="0" fontId="8" fillId="2" borderId="62" xfId="0" applyFont="1" applyFill="1" applyBorder="1" applyAlignment="1">
      <alignment horizontal="center" vertical="center"/>
    </xf>
    <xf numFmtId="0" fontId="8" fillId="2" borderId="64" xfId="0" applyFont="1" applyFill="1" applyBorder="1" applyAlignment="1">
      <alignment horizontal="center" vertical="center"/>
    </xf>
    <xf numFmtId="0" fontId="8" fillId="2" borderId="63" xfId="0" applyFont="1" applyFill="1" applyBorder="1" applyAlignment="1">
      <alignment horizontal="center" vertical="center"/>
    </xf>
    <xf numFmtId="0" fontId="8" fillId="2" borderId="78" xfId="0" applyFont="1" applyFill="1" applyBorder="1" applyAlignment="1">
      <alignment horizontal="center" vertical="center"/>
    </xf>
    <xf numFmtId="0" fontId="8" fillId="2" borderId="43" xfId="0" applyFont="1" applyFill="1" applyBorder="1" applyAlignment="1">
      <alignment horizontal="center" vertical="center"/>
    </xf>
    <xf numFmtId="0" fontId="8" fillId="2" borderId="79" xfId="0" applyFont="1" applyFill="1" applyBorder="1" applyAlignment="1">
      <alignment horizontal="center" vertical="center"/>
    </xf>
    <xf numFmtId="0" fontId="8" fillId="2" borderId="81" xfId="0" applyFont="1" applyFill="1" applyBorder="1" applyAlignment="1">
      <alignment horizontal="center" vertical="center"/>
    </xf>
    <xf numFmtId="0" fontId="8" fillId="2" borderId="65" xfId="0" applyFont="1" applyFill="1" applyBorder="1" applyAlignment="1">
      <alignment horizontal="center" vertical="center"/>
    </xf>
    <xf numFmtId="0" fontId="8" fillId="2" borderId="20" xfId="0" applyFont="1" applyFill="1" applyBorder="1" applyAlignment="1">
      <alignment horizontal="center" vertical="center"/>
    </xf>
    <xf numFmtId="0" fontId="5" fillId="0" borderId="10" xfId="0" applyFont="1" applyBorder="1" applyAlignment="1">
      <alignment horizontal="left" vertical="center"/>
    </xf>
    <xf numFmtId="0" fontId="26" fillId="0" borderId="1" xfId="0" applyFont="1" applyBorder="1" applyAlignment="1">
      <alignment horizontal="center" vertical="center"/>
    </xf>
    <xf numFmtId="0" fontId="8" fillId="0" borderId="10" xfId="0" applyFont="1" applyBorder="1" applyAlignment="1">
      <alignment vertical="center" shrinkToFit="1"/>
    </xf>
    <xf numFmtId="0" fontId="8" fillId="0" borderId="11" xfId="0" applyFont="1" applyBorder="1" applyAlignment="1">
      <alignment vertical="center" shrinkToFit="1"/>
    </xf>
    <xf numFmtId="0" fontId="8" fillId="0" borderId="12" xfId="0" applyFont="1" applyBorder="1" applyAlignment="1">
      <alignment vertical="center" shrinkToFit="1"/>
    </xf>
    <xf numFmtId="0" fontId="5" fillId="0" borderId="93" xfId="0" applyFont="1" applyBorder="1" applyAlignment="1">
      <alignment horizontal="left" vertical="center"/>
    </xf>
    <xf numFmtId="0" fontId="5" fillId="0" borderId="96" xfId="0" applyFont="1" applyBorder="1" applyAlignment="1">
      <alignment horizontal="left" vertical="center"/>
    </xf>
    <xf numFmtId="0" fontId="5" fillId="0" borderId="85" xfId="0" applyFont="1" applyBorder="1" applyAlignment="1">
      <alignment horizontal="left" vertical="center"/>
    </xf>
    <xf numFmtId="0" fontId="3" fillId="0" borderId="83" xfId="0" applyFont="1" applyBorder="1" applyAlignment="1">
      <alignment horizontal="left" vertical="center"/>
    </xf>
    <xf numFmtId="0" fontId="3" fillId="0" borderId="86" xfId="0" applyFont="1" applyBorder="1" applyAlignment="1">
      <alignment horizontal="left" vertical="center"/>
    </xf>
    <xf numFmtId="0" fontId="8" fillId="0" borderId="4" xfId="0" applyFont="1" applyBorder="1" applyAlignment="1">
      <alignment horizontal="left" vertical="center" wrapText="1"/>
    </xf>
    <xf numFmtId="0" fontId="8" fillId="0" borderId="0" xfId="0" applyFont="1" applyBorder="1" applyAlignment="1">
      <alignment horizontal="left"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76" xfId="0" applyFont="1" applyBorder="1" applyAlignment="1">
      <alignment horizontal="left" vertical="center" wrapText="1"/>
    </xf>
    <xf numFmtId="0" fontId="8" fillId="0" borderId="46" xfId="0" applyFont="1" applyBorder="1" applyAlignment="1">
      <alignment horizontal="left" vertical="center" wrapText="1"/>
    </xf>
    <xf numFmtId="0" fontId="8" fillId="0" borderId="77" xfId="0" applyFont="1" applyBorder="1" applyAlignment="1">
      <alignment horizontal="left" vertical="center" wrapText="1"/>
    </xf>
    <xf numFmtId="0" fontId="3" fillId="0" borderId="82" xfId="0" applyFont="1" applyBorder="1" applyAlignment="1">
      <alignment horizontal="left" vertical="top"/>
    </xf>
    <xf numFmtId="0" fontId="3" fillId="0" borderId="83" xfId="0" applyFont="1" applyBorder="1" applyAlignment="1">
      <alignment horizontal="left" vertical="top"/>
    </xf>
    <xf numFmtId="0" fontId="3" fillId="0" borderId="84" xfId="0" applyFont="1" applyBorder="1" applyAlignment="1">
      <alignment horizontal="left" vertical="top"/>
    </xf>
    <xf numFmtId="0" fontId="3" fillId="0" borderId="87" xfId="0" applyFont="1" applyBorder="1" applyAlignment="1">
      <alignment horizontal="left" vertical="top"/>
    </xf>
    <xf numFmtId="0" fontId="3" fillId="0" borderId="88" xfId="0" applyFont="1" applyBorder="1" applyAlignment="1">
      <alignment horizontal="left" vertical="top"/>
    </xf>
    <xf numFmtId="0" fontId="3" fillId="0" borderId="89" xfId="0" applyFont="1" applyBorder="1" applyAlignment="1">
      <alignment horizontal="left" vertical="top"/>
    </xf>
    <xf numFmtId="0" fontId="3" fillId="0" borderId="92" xfId="0" applyFont="1" applyBorder="1" applyAlignment="1">
      <alignment horizontal="left" vertical="top"/>
    </xf>
    <xf numFmtId="0" fontId="3" fillId="0" borderId="93" xfId="0" applyFont="1" applyBorder="1" applyAlignment="1">
      <alignment horizontal="left" vertical="top"/>
    </xf>
    <xf numFmtId="0" fontId="3" fillId="0" borderId="94" xfId="0" applyFont="1" applyBorder="1" applyAlignment="1">
      <alignment horizontal="left" vertical="top"/>
    </xf>
    <xf numFmtId="0" fontId="5" fillId="0" borderId="83" xfId="0" applyFont="1" applyBorder="1" applyAlignment="1">
      <alignment horizontal="left" vertical="center"/>
    </xf>
    <xf numFmtId="0" fontId="5" fillId="0" borderId="86" xfId="0" applyFont="1" applyBorder="1" applyAlignment="1">
      <alignment horizontal="left" vertical="center"/>
    </xf>
    <xf numFmtId="0" fontId="3" fillId="0" borderId="102" xfId="0" applyFont="1" applyBorder="1" applyAlignment="1">
      <alignment horizontal="left" vertical="center"/>
    </xf>
    <xf numFmtId="0" fontId="3" fillId="0" borderId="103" xfId="0" applyFont="1" applyBorder="1" applyAlignment="1">
      <alignment horizontal="left" vertical="center"/>
    </xf>
    <xf numFmtId="0" fontId="3" fillId="0" borderId="104" xfId="0" applyFont="1" applyBorder="1" applyAlignment="1">
      <alignment horizontal="left" vertical="center"/>
    </xf>
    <xf numFmtId="0" fontId="5" fillId="0" borderId="82" xfId="0" applyFont="1" applyBorder="1" applyAlignment="1">
      <alignment horizontal="left" vertical="center" wrapText="1"/>
    </xf>
    <xf numFmtId="0" fontId="5" fillId="0" borderId="84" xfId="0" applyFont="1" applyBorder="1" applyAlignment="1">
      <alignment horizontal="left" vertical="center" wrapText="1"/>
    </xf>
    <xf numFmtId="0" fontId="5" fillId="0" borderId="89" xfId="0" applyFont="1" applyBorder="1" applyAlignment="1">
      <alignment horizontal="left" vertical="center" wrapText="1"/>
    </xf>
    <xf numFmtId="0" fontId="5" fillId="2" borderId="105" xfId="0" applyFont="1" applyFill="1" applyBorder="1" applyAlignment="1">
      <alignment horizontal="center" vertical="center"/>
    </xf>
    <xf numFmtId="0" fontId="5" fillId="2" borderId="107" xfId="0" applyFont="1" applyFill="1" applyBorder="1" applyAlignment="1">
      <alignment horizontal="center"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0"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2" xfId="0" applyFont="1" applyBorder="1" applyAlignment="1">
      <alignment horizontal="left" vertical="center"/>
    </xf>
    <xf numFmtId="0" fontId="3" fillId="0" borderId="9" xfId="0" applyFont="1" applyBorder="1" applyAlignment="1">
      <alignment horizontal="left" vertical="center"/>
    </xf>
    <xf numFmtId="0" fontId="5" fillId="0" borderId="87" xfId="0" applyFont="1" applyBorder="1" applyAlignment="1">
      <alignment horizontal="left" vertical="center"/>
    </xf>
    <xf numFmtId="0" fontId="3" fillId="0" borderId="88" xfId="0" applyFont="1" applyBorder="1" applyAlignment="1">
      <alignment horizontal="left" vertical="center"/>
    </xf>
    <xf numFmtId="0" fontId="3" fillId="0" borderId="89" xfId="0" applyFont="1" applyBorder="1" applyAlignment="1">
      <alignment horizontal="left" vertical="center"/>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92" xfId="0" applyFont="1" applyBorder="1" applyAlignment="1">
      <alignment horizontal="left" vertical="center" wrapText="1"/>
    </xf>
    <xf numFmtId="0" fontId="5" fillId="0" borderId="94" xfId="0" applyFont="1" applyBorder="1" applyAlignment="1">
      <alignment horizontal="left" vertical="center" wrapText="1"/>
    </xf>
    <xf numFmtId="0" fontId="5" fillId="0" borderId="82" xfId="0" applyFont="1" applyBorder="1" applyAlignment="1">
      <alignment horizontal="left" vertical="center"/>
    </xf>
    <xf numFmtId="0" fontId="3" fillId="0" borderId="84" xfId="0" applyFont="1" applyBorder="1" applyAlignment="1">
      <alignment horizontal="left" vertical="center"/>
    </xf>
    <xf numFmtId="0" fontId="3" fillId="0" borderId="83" xfId="0" applyFont="1" applyBorder="1" applyAlignment="1">
      <alignment horizontal="left" vertical="center" wrapText="1"/>
    </xf>
    <xf numFmtId="0" fontId="3" fillId="0" borderId="86" xfId="0" applyFont="1" applyBorder="1" applyAlignment="1">
      <alignment horizontal="left" vertical="center" wrapText="1"/>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5" fillId="0" borderId="88" xfId="0" applyFont="1" applyBorder="1" applyAlignment="1">
      <alignment horizontal="left" vertical="center"/>
    </xf>
    <xf numFmtId="0" fontId="5" fillId="0" borderId="89" xfId="0" applyFont="1" applyBorder="1" applyAlignment="1">
      <alignment horizontal="left" vertical="center"/>
    </xf>
    <xf numFmtId="0" fontId="5" fillId="2" borderId="108" xfId="0" applyFont="1" applyFill="1" applyBorder="1" applyAlignment="1">
      <alignment horizontal="center" vertical="center"/>
    </xf>
    <xf numFmtId="0" fontId="5" fillId="2" borderId="109" xfId="0" applyFont="1" applyFill="1" applyBorder="1" applyAlignment="1">
      <alignment horizontal="center" vertical="center"/>
    </xf>
    <xf numFmtId="0" fontId="5" fillId="0" borderId="82" xfId="0" applyFont="1" applyBorder="1" applyAlignment="1">
      <alignment vertical="center" wrapText="1"/>
    </xf>
    <xf numFmtId="0" fontId="5" fillId="0" borderId="83" xfId="0" applyFont="1" applyBorder="1" applyAlignment="1">
      <alignment vertical="center" wrapText="1"/>
    </xf>
    <xf numFmtId="0" fontId="5" fillId="0" borderId="84" xfId="0" applyFont="1" applyBorder="1" applyAlignment="1">
      <alignment vertical="center" wrapText="1"/>
    </xf>
    <xf numFmtId="0" fontId="5" fillId="0" borderId="87" xfId="0" applyFont="1" applyBorder="1" applyAlignment="1">
      <alignment vertical="center" wrapText="1"/>
    </xf>
    <xf numFmtId="0" fontId="5" fillId="0" borderId="88" xfId="0" applyFont="1" applyBorder="1" applyAlignment="1">
      <alignment vertical="center" wrapText="1"/>
    </xf>
    <xf numFmtId="0" fontId="5" fillId="0" borderId="89" xfId="0" applyFont="1" applyBorder="1" applyAlignment="1">
      <alignment vertical="center" wrapText="1"/>
    </xf>
    <xf numFmtId="0" fontId="3" fillId="0" borderId="1" xfId="0" applyFont="1" applyBorder="1" applyAlignment="1">
      <alignment horizontal="left" vertical="top" wrapText="1"/>
    </xf>
    <xf numFmtId="0" fontId="3" fillId="0" borderId="84" xfId="0" applyFont="1" applyBorder="1" applyAlignment="1">
      <alignment horizontal="left" vertical="center" wrapText="1"/>
    </xf>
    <xf numFmtId="0" fontId="5" fillId="2" borderId="10" xfId="1" applyNumberFormat="1" applyFont="1" applyFill="1" applyBorder="1" applyAlignment="1">
      <alignment horizontal="center" vertical="center"/>
    </xf>
    <xf numFmtId="0" fontId="5" fillId="2" borderId="11" xfId="1" applyNumberFormat="1" applyFont="1" applyFill="1" applyBorder="1" applyAlignment="1">
      <alignment horizontal="center" vertical="center"/>
    </xf>
    <xf numFmtId="0" fontId="5" fillId="2" borderId="12" xfId="1" applyNumberFormat="1" applyFont="1" applyFill="1" applyBorder="1" applyAlignment="1">
      <alignment horizontal="center" vertical="center"/>
    </xf>
    <xf numFmtId="0" fontId="5" fillId="2" borderId="17" xfId="1" applyNumberFormat="1" applyFont="1" applyFill="1" applyBorder="1" applyAlignment="1">
      <alignment horizontal="center" vertical="center"/>
    </xf>
    <xf numFmtId="0" fontId="5" fillId="2" borderId="18" xfId="1" applyNumberFormat="1" applyFont="1" applyFill="1" applyBorder="1" applyAlignment="1">
      <alignment horizontal="center" vertical="center"/>
    </xf>
    <xf numFmtId="0" fontId="5" fillId="2" borderId="19" xfId="1" applyNumberFormat="1" applyFont="1" applyFill="1" applyBorder="1" applyAlignment="1">
      <alignment horizontal="center" vertical="center"/>
    </xf>
    <xf numFmtId="0" fontId="8" fillId="2" borderId="10" xfId="0" applyFont="1" applyFill="1" applyBorder="1" applyAlignment="1">
      <alignment horizontal="left" vertical="center"/>
    </xf>
    <xf numFmtId="0" fontId="8" fillId="2" borderId="11" xfId="0" applyFont="1" applyFill="1" applyBorder="1" applyAlignment="1">
      <alignment horizontal="left" vertical="center"/>
    </xf>
    <xf numFmtId="0" fontId="8" fillId="2" borderId="12" xfId="0" applyFont="1" applyFill="1" applyBorder="1" applyAlignment="1">
      <alignment horizontal="left" vertical="center"/>
    </xf>
    <xf numFmtId="0" fontId="8" fillId="2" borderId="80" xfId="0" applyFont="1" applyFill="1" applyBorder="1" applyAlignment="1">
      <alignment horizontal="center" vertical="center"/>
    </xf>
    <xf numFmtId="0" fontId="8" fillId="2" borderId="21" xfId="0" applyFont="1" applyFill="1" applyBorder="1" applyAlignment="1">
      <alignment horizontal="center" vertical="center"/>
    </xf>
    <xf numFmtId="38" fontId="8" fillId="2" borderId="0" xfId="1" applyFont="1" applyFill="1" applyAlignment="1">
      <alignment horizontal="center" vertical="center"/>
    </xf>
    <xf numFmtId="0" fontId="8" fillId="0" borderId="0" xfId="0" applyFont="1" applyFill="1" applyAlignment="1">
      <alignment horizontal="left" vertical="center" wrapText="1"/>
    </xf>
    <xf numFmtId="0" fontId="8" fillId="2" borderId="0" xfId="1" applyNumberFormat="1" applyFont="1" applyFill="1" applyAlignment="1">
      <alignment horizontal="center" vertical="center"/>
    </xf>
    <xf numFmtId="0" fontId="5" fillId="2" borderId="4" xfId="0" applyFont="1" applyFill="1" applyBorder="1" applyAlignment="1">
      <alignment vertical="center" shrinkToFit="1"/>
    </xf>
    <xf numFmtId="0" fontId="5" fillId="2" borderId="6" xfId="0" applyFont="1" applyFill="1" applyBorder="1" applyAlignment="1">
      <alignment horizontal="left" vertical="center"/>
    </xf>
    <xf numFmtId="0" fontId="5" fillId="2" borderId="0" xfId="0" applyFont="1" applyFill="1" applyBorder="1" applyAlignment="1">
      <alignment horizontal="left" vertical="center"/>
    </xf>
    <xf numFmtId="0" fontId="5" fillId="2" borderId="7" xfId="0" applyFont="1" applyFill="1" applyBorder="1" applyAlignment="1">
      <alignment horizontal="left" vertical="center"/>
    </xf>
    <xf numFmtId="0" fontId="5" fillId="2" borderId="0" xfId="0" applyFont="1" applyFill="1" applyBorder="1" applyAlignment="1">
      <alignment vertical="center" shrinkToFit="1"/>
    </xf>
    <xf numFmtId="0" fontId="0" fillId="0" borderId="0" xfId="0" applyBorder="1" applyAlignment="1">
      <alignment vertical="center" shrinkToFit="1"/>
    </xf>
    <xf numFmtId="0" fontId="0" fillId="0" borderId="7" xfId="0" applyBorder="1" applyAlignment="1">
      <alignment vertical="center" shrinkToFit="1"/>
    </xf>
    <xf numFmtId="0" fontId="36" fillId="0" borderId="0" xfId="0" applyFont="1" applyAlignment="1">
      <alignment vertical="center" shrinkToFit="1"/>
    </xf>
    <xf numFmtId="0" fontId="36" fillId="0" borderId="7" xfId="0" applyFont="1" applyBorder="1" applyAlignment="1">
      <alignment vertical="center" shrinkToFit="1"/>
    </xf>
    <xf numFmtId="0" fontId="5" fillId="2" borderId="2" xfId="0" applyFont="1" applyFill="1" applyBorder="1" applyAlignment="1">
      <alignment horizontal="left" vertical="center"/>
    </xf>
    <xf numFmtId="0" fontId="5" fillId="2" borderId="9" xfId="0" applyFont="1" applyFill="1" applyBorder="1" applyAlignment="1">
      <alignment horizontal="left" vertical="center"/>
    </xf>
    <xf numFmtId="0" fontId="25" fillId="2" borderId="0" xfId="0" applyFont="1" applyFill="1" applyBorder="1" applyAlignment="1">
      <alignment vertical="center" shrinkToFit="1"/>
    </xf>
    <xf numFmtId="0" fontId="5" fillId="2" borderId="8" xfId="0" applyFont="1" applyFill="1" applyBorder="1" applyAlignment="1">
      <alignment horizontal="left" vertical="center"/>
    </xf>
    <xf numFmtId="0" fontId="5" fillId="0" borderId="6" xfId="0" applyFont="1" applyBorder="1" applyAlignment="1">
      <alignment horizontal="center" vertical="center" wrapText="1"/>
    </xf>
    <xf numFmtId="0" fontId="5" fillId="0" borderId="0" xfId="0" applyFont="1" applyBorder="1" applyAlignment="1">
      <alignment horizontal="center" vertical="center" wrapText="1"/>
    </xf>
    <xf numFmtId="0" fontId="5" fillId="0" borderId="7" xfId="0" applyFont="1" applyBorder="1" applyAlignment="1">
      <alignment horizontal="center" vertical="center" wrapTex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2" xfId="0" applyFont="1" applyFill="1" applyBorder="1" applyAlignment="1">
      <alignment horizontal="center" vertical="center"/>
    </xf>
    <xf numFmtId="0" fontId="3" fillId="0" borderId="0" xfId="0" applyFont="1" applyBorder="1" applyAlignment="1">
      <alignment horizontal="center" vertical="center" wrapText="1"/>
    </xf>
    <xf numFmtId="0" fontId="5" fillId="2" borderId="6" xfId="0" applyFont="1" applyFill="1" applyBorder="1" applyAlignment="1">
      <alignment horizontal="left" vertical="center" shrinkToFit="1"/>
    </xf>
    <xf numFmtId="0" fontId="5" fillId="2" borderId="0" xfId="0" applyFont="1" applyFill="1" applyBorder="1" applyAlignment="1">
      <alignment horizontal="left" vertical="center" shrinkToFit="1"/>
    </xf>
    <xf numFmtId="0" fontId="5" fillId="2" borderId="7" xfId="0" applyFont="1" applyFill="1" applyBorder="1" applyAlignment="1">
      <alignment horizontal="left" vertical="center" shrinkToFit="1"/>
    </xf>
    <xf numFmtId="0" fontId="4" fillId="0" borderId="0" xfId="0" applyFont="1" applyAlignment="1">
      <alignment horizontal="left"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0" fillId="0" borderId="2" xfId="0" applyFill="1" applyBorder="1" applyAlignment="1">
      <alignment vertical="center"/>
    </xf>
    <xf numFmtId="0" fontId="10" fillId="2" borderId="4" xfId="3" applyFont="1" applyFill="1" applyBorder="1" applyAlignment="1">
      <alignment horizontal="center" vertical="center" shrinkToFit="1"/>
    </xf>
    <xf numFmtId="0" fontId="0" fillId="2" borderId="2" xfId="0" applyFill="1" applyBorder="1" applyAlignment="1">
      <alignment vertical="center"/>
    </xf>
    <xf numFmtId="0" fontId="13" fillId="2" borderId="5" xfId="3" applyFont="1" applyFill="1" applyBorder="1" applyAlignment="1">
      <alignment horizontal="center" vertical="center"/>
    </xf>
    <xf numFmtId="0" fontId="0" fillId="2" borderId="9" xfId="0" applyFill="1" applyBorder="1" applyAlignment="1">
      <alignment vertical="center"/>
    </xf>
    <xf numFmtId="0" fontId="13" fillId="2" borderId="13" xfId="3" applyFont="1" applyFill="1" applyBorder="1" applyAlignment="1">
      <alignment horizontal="center" vertical="center" wrapText="1"/>
    </xf>
    <xf numFmtId="0" fontId="0" fillId="0" borderId="15" xfId="0" applyBorder="1" applyAlignment="1">
      <alignment horizontal="center" vertical="center" wrapText="1"/>
    </xf>
    <xf numFmtId="0" fontId="13" fillId="2" borderId="13" xfId="3" applyFont="1" applyFill="1" applyBorder="1" applyAlignment="1">
      <alignment vertical="center" wrapText="1"/>
    </xf>
    <xf numFmtId="0" fontId="13" fillId="2" borderId="15" xfId="3" applyFont="1" applyFill="1" applyBorder="1" applyAlignment="1">
      <alignment vertical="center" wrapText="1"/>
    </xf>
    <xf numFmtId="0" fontId="0" fillId="0" borderId="8" xfId="0" applyFill="1" applyBorder="1" applyAlignment="1">
      <alignment vertical="center"/>
    </xf>
    <xf numFmtId="0" fontId="13" fillId="2" borderId="4" xfId="3" applyFont="1" applyFill="1" applyBorder="1" applyAlignment="1">
      <alignment vertical="center" shrinkToFit="1"/>
    </xf>
    <xf numFmtId="0" fontId="0" fillId="2" borderId="4" xfId="0" applyFill="1" applyBorder="1" applyAlignment="1">
      <alignment vertical="center" shrinkToFit="1"/>
    </xf>
    <xf numFmtId="0" fontId="13" fillId="0" borderId="10" xfId="3" applyFont="1" applyBorder="1" applyAlignment="1">
      <alignment horizontal="center" vertical="center"/>
    </xf>
    <xf numFmtId="0" fontId="16" fillId="0" borderId="0" xfId="3" applyFont="1" applyAlignment="1">
      <alignment vertical="top" wrapText="1" shrinkToFit="1"/>
    </xf>
    <xf numFmtId="0" fontId="15" fillId="0" borderId="0" xfId="3" applyFont="1" applyAlignment="1">
      <alignment vertical="top" shrinkToFit="1"/>
    </xf>
    <xf numFmtId="0" fontId="10" fillId="0" borderId="4" xfId="3" applyFont="1" applyBorder="1" applyAlignment="1">
      <alignment horizontal="left" vertical="center"/>
    </xf>
    <xf numFmtId="0" fontId="10" fillId="0" borderId="4" xfId="3" applyFont="1" applyBorder="1" applyAlignment="1">
      <alignment vertical="center"/>
    </xf>
    <xf numFmtId="0" fontId="10" fillId="0" borderId="0" xfId="3" applyFont="1" applyBorder="1" applyAlignment="1">
      <alignment vertical="center"/>
    </xf>
    <xf numFmtId="0" fontId="10" fillId="0" borderId="0" xfId="3" applyFont="1" applyBorder="1" applyAlignment="1">
      <alignment horizontal="left" vertical="center"/>
    </xf>
    <xf numFmtId="0" fontId="10" fillId="0" borderId="0" xfId="3" applyFont="1">
      <alignment vertical="center"/>
    </xf>
    <xf numFmtId="0" fontId="14" fillId="0" borderId="10" xfId="3" applyFont="1" applyBorder="1" applyAlignment="1">
      <alignment horizontal="center" vertical="center" wrapText="1"/>
    </xf>
    <xf numFmtId="0" fontId="0" fillId="0" borderId="12" xfId="0" applyBorder="1" applyAlignment="1">
      <alignment horizontal="center" vertical="center" wrapText="1"/>
    </xf>
    <xf numFmtId="0" fontId="10" fillId="2" borderId="3" xfId="3" applyFont="1" applyFill="1" applyBorder="1" applyAlignment="1">
      <alignment wrapText="1"/>
    </xf>
    <xf numFmtId="0" fontId="10" fillId="2" borderId="4" xfId="3" applyFont="1" applyFill="1" applyBorder="1" applyAlignment="1">
      <alignment wrapText="1"/>
    </xf>
    <xf numFmtId="0" fontId="10" fillId="2" borderId="5" xfId="3" applyFont="1" applyFill="1" applyBorder="1" applyAlignment="1">
      <alignment wrapText="1"/>
    </xf>
    <xf numFmtId="0" fontId="10" fillId="2" borderId="8" xfId="3" applyFont="1" applyFill="1" applyBorder="1" applyAlignment="1">
      <alignment wrapText="1"/>
    </xf>
    <xf numFmtId="0" fontId="10" fillId="2" borderId="2" xfId="3" applyFont="1" applyFill="1" applyBorder="1" applyAlignment="1">
      <alignment wrapText="1"/>
    </xf>
    <xf numFmtId="0" fontId="10" fillId="2" borderId="9" xfId="3" applyFont="1" applyFill="1" applyBorder="1" applyAlignment="1">
      <alignment wrapText="1"/>
    </xf>
    <xf numFmtId="0" fontId="10" fillId="2" borderId="13" xfId="3" applyFont="1" applyFill="1" applyBorder="1" applyAlignment="1">
      <alignment vertical="center" wrapText="1"/>
    </xf>
    <xf numFmtId="0" fontId="10" fillId="2" borderId="15" xfId="3" applyFont="1" applyFill="1" applyBorder="1" applyAlignment="1">
      <alignment vertical="center" wrapText="1"/>
    </xf>
    <xf numFmtId="0" fontId="14" fillId="2" borderId="13" xfId="3" applyFont="1" applyFill="1" applyBorder="1" applyAlignment="1">
      <alignment vertical="center" wrapText="1"/>
    </xf>
    <xf numFmtId="0" fontId="33" fillId="0" borderId="15" xfId="0" applyFont="1" applyBorder="1" applyAlignment="1">
      <alignment vertical="center" wrapText="1"/>
    </xf>
    <xf numFmtId="0" fontId="10" fillId="2" borderId="13" xfId="3" applyFont="1" applyFill="1" applyBorder="1" applyAlignment="1">
      <alignment horizontal="right" vertical="center" wrapText="1"/>
    </xf>
    <xf numFmtId="0" fontId="10" fillId="2" borderId="15" xfId="3" applyFont="1" applyFill="1" applyBorder="1" applyAlignment="1">
      <alignment horizontal="right" vertical="center" wrapText="1"/>
    </xf>
    <xf numFmtId="0" fontId="15" fillId="0" borderId="0" xfId="3" applyFont="1" applyAlignment="1">
      <alignment vertical="top" wrapText="1" shrinkToFit="1"/>
    </xf>
    <xf numFmtId="0" fontId="13" fillId="2" borderId="13" xfId="3" quotePrefix="1" applyFont="1" applyFill="1" applyBorder="1" applyAlignment="1">
      <alignment vertical="center" wrapText="1"/>
    </xf>
    <xf numFmtId="0" fontId="0" fillId="0" borderId="15" xfId="0" applyBorder="1" applyAlignment="1">
      <alignment vertical="center" wrapText="1"/>
    </xf>
    <xf numFmtId="0" fontId="15" fillId="0" borderId="0" xfId="3" applyFont="1" applyBorder="1" applyAlignment="1">
      <alignment horizontal="left" vertical="top" shrinkToFit="1"/>
    </xf>
    <xf numFmtId="0" fontId="15" fillId="0" borderId="2" xfId="3" applyFont="1" applyBorder="1" applyAlignment="1">
      <alignment horizontal="left" vertical="top" shrinkToFit="1"/>
    </xf>
    <xf numFmtId="0" fontId="10" fillId="0" borderId="2" xfId="3" applyFont="1" applyBorder="1" applyAlignment="1">
      <alignment horizontal="left" vertical="center"/>
    </xf>
    <xf numFmtId="0" fontId="13" fillId="0" borderId="10" xfId="3" applyFont="1" applyBorder="1" applyAlignment="1">
      <alignment horizontal="center" vertical="center" shrinkToFit="1"/>
    </xf>
    <xf numFmtId="0" fontId="13" fillId="0" borderId="11" xfId="3" applyFont="1" applyBorder="1" applyAlignment="1">
      <alignment horizontal="center" vertical="center" shrinkToFit="1"/>
    </xf>
    <xf numFmtId="0" fontId="0" fillId="0" borderId="12" xfId="0" applyBorder="1" applyAlignment="1">
      <alignment horizontal="center" vertical="center" shrinkToFit="1"/>
    </xf>
    <xf numFmtId="0" fontId="0" fillId="0" borderId="11" xfId="0" applyBorder="1" applyAlignment="1">
      <alignment horizontal="center" vertical="center" shrinkToFit="1"/>
    </xf>
    <xf numFmtId="0" fontId="10" fillId="0" borderId="4" xfId="3" applyFont="1" applyBorder="1">
      <alignment vertical="center"/>
    </xf>
  </cellXfs>
  <cellStyles count="5">
    <cellStyle name="ハイパーリンク" xfId="4" builtinId="8"/>
    <cellStyle name="桁区切り" xfId="1" builtinId="6"/>
    <cellStyle name="標準" xfId="0" builtinId="0"/>
    <cellStyle name="標準 2" xfId="2"/>
    <cellStyle name="標準 3" xfId="3"/>
  </cellStyles>
  <dxfs count="11">
    <dxf>
      <fill>
        <patternFill>
          <bgColor theme="0" tint="-0.24994659260841701"/>
        </patternFill>
      </fill>
    </dxf>
    <dxf>
      <fill>
        <patternFill>
          <bgColor theme="0" tint="-0.24994659260841701"/>
        </patternFill>
      </fill>
    </dxf>
    <dxf>
      <fill>
        <patternFill>
          <bgColor theme="0" tint="-0.2499465926084170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87313</xdr:colOff>
      <xdr:row>14</xdr:row>
      <xdr:rowOff>230187</xdr:rowOff>
    </xdr:from>
    <xdr:to>
      <xdr:col>15</xdr:col>
      <xdr:colOff>333375</xdr:colOff>
      <xdr:row>21</xdr:row>
      <xdr:rowOff>63500</xdr:rowOff>
    </xdr:to>
    <xdr:sp macro="" textlink="">
      <xdr:nvSpPr>
        <xdr:cNvPr id="2" name="大かっこ 1"/>
        <xdr:cNvSpPr/>
      </xdr:nvSpPr>
      <xdr:spPr>
        <a:xfrm>
          <a:off x="525463" y="3354387"/>
          <a:ext cx="5113337" cy="1566863"/>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388937</xdr:colOff>
      <xdr:row>79</xdr:row>
      <xdr:rowOff>0</xdr:rowOff>
    </xdr:from>
    <xdr:to>
      <xdr:col>11</xdr:col>
      <xdr:colOff>277812</xdr:colOff>
      <xdr:row>79</xdr:row>
      <xdr:rowOff>238125</xdr:rowOff>
    </xdr:to>
    <xdr:sp macro="" textlink="">
      <xdr:nvSpPr>
        <xdr:cNvPr id="3" name="正方形/長方形 2"/>
        <xdr:cNvSpPr/>
      </xdr:nvSpPr>
      <xdr:spPr>
        <a:xfrm>
          <a:off x="3894137" y="30318075"/>
          <a:ext cx="374650" cy="23812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rPr>
            <a:t>消</a:t>
          </a:r>
          <a:r>
            <a:rPr kumimoji="1" lang="ja-JP" altLang="en-US" sz="1100"/>
            <a:t>消す</a:t>
          </a:r>
        </a:p>
      </xdr:txBody>
    </xdr:sp>
    <xdr:clientData/>
  </xdr:twoCellAnchor>
  <xdr:twoCellAnchor>
    <xdr:from>
      <xdr:col>11</xdr:col>
      <xdr:colOff>20053</xdr:colOff>
      <xdr:row>68</xdr:row>
      <xdr:rowOff>210553</xdr:rowOff>
    </xdr:from>
    <xdr:to>
      <xdr:col>11</xdr:col>
      <xdr:colOff>350086</xdr:colOff>
      <xdr:row>69</xdr:row>
      <xdr:rowOff>198020</xdr:rowOff>
    </xdr:to>
    <xdr:sp macro="" textlink="">
      <xdr:nvSpPr>
        <xdr:cNvPr id="4" name="正方形/長方形 3"/>
        <xdr:cNvSpPr/>
      </xdr:nvSpPr>
      <xdr:spPr>
        <a:xfrm>
          <a:off x="3990474" y="16002000"/>
          <a:ext cx="330033" cy="23812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rPr>
            <a:t>消</a:t>
          </a:r>
          <a:r>
            <a:rPr kumimoji="1" lang="ja-JP" altLang="en-US" sz="1100"/>
            <a:t>消す</a:t>
          </a:r>
        </a:p>
      </xdr:txBody>
    </xdr:sp>
    <xdr:clientData/>
  </xdr:twoCellAnchor>
  <xdr:twoCellAnchor>
    <xdr:from>
      <xdr:col>0</xdr:col>
      <xdr:colOff>254000</xdr:colOff>
      <xdr:row>276</xdr:row>
      <xdr:rowOff>17463</xdr:rowOff>
    </xdr:from>
    <xdr:to>
      <xdr:col>2</xdr:col>
      <xdr:colOff>188222</xdr:colOff>
      <xdr:row>277</xdr:row>
      <xdr:rowOff>170538</xdr:rowOff>
    </xdr:to>
    <xdr:sp macro="" textlink="">
      <xdr:nvSpPr>
        <xdr:cNvPr id="18" name="大かっこ 17"/>
        <xdr:cNvSpPr/>
      </xdr:nvSpPr>
      <xdr:spPr>
        <a:xfrm>
          <a:off x="254000" y="61453713"/>
          <a:ext cx="677172" cy="4007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　</a:t>
          </a:r>
        </a:p>
      </xdr:txBody>
    </xdr:sp>
    <xdr:clientData/>
  </xdr:twoCellAnchor>
  <xdr:twoCellAnchor editAs="oneCell">
    <xdr:from>
      <xdr:col>2</xdr:col>
      <xdr:colOff>0</xdr:colOff>
      <xdr:row>996</xdr:row>
      <xdr:rowOff>28575</xdr:rowOff>
    </xdr:from>
    <xdr:to>
      <xdr:col>11</xdr:col>
      <xdr:colOff>209550</xdr:colOff>
      <xdr:row>996</xdr:row>
      <xdr:rowOff>231775</xdr:rowOff>
    </xdr:to>
    <xdr:sp macro="" textlink="">
      <xdr:nvSpPr>
        <xdr:cNvPr id="16" name="Check Box 27" hidden="1">
          <a:extLst>
            <a:ext uri="{63B3BB69-23CF-44E3-9099-C40C66FF867C}">
              <a14:compatExt xmlns:a14="http://schemas.microsoft.com/office/drawing/2010/main" spid="_x0000_s1051"/>
            </a:ext>
          </a:extLst>
        </xdr:cNvPr>
        <xdr:cNvSpPr/>
      </xdr:nvSpPr>
      <xdr:spPr bwMode="auto">
        <a:xfrm>
          <a:off x="438150" y="260289675"/>
          <a:ext cx="3705225" cy="203200"/>
        </a:xfrm>
        <a:prstGeom prst="rect">
          <a:avLst/>
        </a:prstGeom>
        <a:noFill/>
        <a:ln>
          <a:noFill/>
        </a:ln>
        <a:extLst>
          <a:ext uri="{909E8E84-426E-40DD-AFC4-6F175D3DCCD1}">
            <a14:hiddenFill xmlns:a14="http://schemas.microsoft.com/office/drawing/2010/main">
              <a:solidFill>
                <a:srgbClr xmlns:mc="http://schemas.openxmlformats.org/markup-compatibility/2006" val="FFFF00" mc:Ignorable="a14" a14:legacySpreadsheetColorIndex="3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金徴収</a:t>
          </a:r>
        </a:p>
      </xdr:txBody>
    </xdr:sp>
    <xdr:clientData/>
  </xdr:twoCellAnchor>
  <xdr:twoCellAnchor editAs="oneCell">
    <xdr:from>
      <xdr:col>2</xdr:col>
      <xdr:colOff>0</xdr:colOff>
      <xdr:row>997</xdr:row>
      <xdr:rowOff>28575</xdr:rowOff>
    </xdr:from>
    <xdr:to>
      <xdr:col>11</xdr:col>
      <xdr:colOff>209550</xdr:colOff>
      <xdr:row>997</xdr:row>
      <xdr:rowOff>200025</xdr:rowOff>
    </xdr:to>
    <xdr:sp macro="" textlink="">
      <xdr:nvSpPr>
        <xdr:cNvPr id="17" name="Check Box 28" hidden="1">
          <a:extLst>
            <a:ext uri="{63B3BB69-23CF-44E3-9099-C40C66FF867C}">
              <a14:compatExt xmlns:a14="http://schemas.microsoft.com/office/drawing/2010/main" spid="_x0000_s1052"/>
            </a:ext>
          </a:extLst>
        </xdr:cNvPr>
        <xdr:cNvSpPr/>
      </xdr:nvSpPr>
      <xdr:spPr bwMode="auto">
        <a:xfrm>
          <a:off x="438150" y="260499225"/>
          <a:ext cx="37052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00" mc:Ignorable="a14" a14:legacySpreadsheetColorIndex="3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保護者の口座からの引き落とし</a:t>
          </a:r>
        </a:p>
      </xdr:txBody>
    </xdr:sp>
    <xdr:clientData/>
  </xdr:twoCellAnchor>
  <xdr:twoCellAnchor editAs="oneCell">
    <xdr:from>
      <xdr:col>2</xdr:col>
      <xdr:colOff>0</xdr:colOff>
      <xdr:row>998</xdr:row>
      <xdr:rowOff>28575</xdr:rowOff>
    </xdr:from>
    <xdr:to>
      <xdr:col>11</xdr:col>
      <xdr:colOff>209550</xdr:colOff>
      <xdr:row>998</xdr:row>
      <xdr:rowOff>200025</xdr:rowOff>
    </xdr:to>
    <xdr:sp macro="" textlink="">
      <xdr:nvSpPr>
        <xdr:cNvPr id="20" name="Check Box 29" hidden="1">
          <a:extLst>
            <a:ext uri="{63B3BB69-23CF-44E3-9099-C40C66FF867C}">
              <a14:compatExt xmlns:a14="http://schemas.microsoft.com/office/drawing/2010/main" spid="_x0000_s1053"/>
            </a:ext>
          </a:extLst>
        </xdr:cNvPr>
        <xdr:cNvSpPr/>
      </xdr:nvSpPr>
      <xdr:spPr bwMode="auto">
        <a:xfrm>
          <a:off x="438150" y="260708775"/>
          <a:ext cx="37052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00" mc:Ignorable="a14" a14:legacySpreadsheetColorIndex="3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保育園の指定口座への振り込み</a:t>
          </a:r>
        </a:p>
      </xdr:txBody>
    </xdr:sp>
    <xdr:clientData/>
  </xdr:twoCellAnchor>
  <xdr:twoCellAnchor editAs="oneCell">
    <xdr:from>
      <xdr:col>2</xdr:col>
      <xdr:colOff>0</xdr:colOff>
      <xdr:row>999</xdr:row>
      <xdr:rowOff>28575</xdr:rowOff>
    </xdr:from>
    <xdr:to>
      <xdr:col>11</xdr:col>
      <xdr:colOff>209550</xdr:colOff>
      <xdr:row>999</xdr:row>
      <xdr:rowOff>200025</xdr:rowOff>
    </xdr:to>
    <xdr:sp macro="" textlink="">
      <xdr:nvSpPr>
        <xdr:cNvPr id="21" name="Check Box 30" hidden="1">
          <a:extLst>
            <a:ext uri="{63B3BB69-23CF-44E3-9099-C40C66FF867C}">
              <a14:compatExt xmlns:a14="http://schemas.microsoft.com/office/drawing/2010/main" spid="_x0000_s1054"/>
            </a:ext>
          </a:extLst>
        </xdr:cNvPr>
        <xdr:cNvSpPr/>
      </xdr:nvSpPr>
      <xdr:spPr bwMode="auto">
        <a:xfrm>
          <a:off x="438150" y="260918325"/>
          <a:ext cx="37052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00" mc:Ignorable="a14" a14:legacySpreadsheetColorIndex="3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xdr:twoCellAnchor>
    <xdr:from>
      <xdr:col>17</xdr:col>
      <xdr:colOff>209550</xdr:colOff>
      <xdr:row>655</xdr:row>
      <xdr:rowOff>171450</xdr:rowOff>
    </xdr:from>
    <xdr:to>
      <xdr:col>18</xdr:col>
      <xdr:colOff>133350</xdr:colOff>
      <xdr:row>656</xdr:row>
      <xdr:rowOff>123825</xdr:rowOff>
    </xdr:to>
    <xdr:sp macro="" textlink="">
      <xdr:nvSpPr>
        <xdr:cNvPr id="88" name="楕円 87"/>
        <xdr:cNvSpPr/>
      </xdr:nvSpPr>
      <xdr:spPr>
        <a:xfrm>
          <a:off x="6524625" y="147313650"/>
          <a:ext cx="209550"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238125</xdr:colOff>
      <xdr:row>653</xdr:row>
      <xdr:rowOff>266700</xdr:rowOff>
    </xdr:from>
    <xdr:to>
      <xdr:col>18</xdr:col>
      <xdr:colOff>161925</xdr:colOff>
      <xdr:row>654</xdr:row>
      <xdr:rowOff>219075</xdr:rowOff>
    </xdr:to>
    <xdr:sp macro="" textlink="">
      <xdr:nvSpPr>
        <xdr:cNvPr id="89" name="楕円 88"/>
        <xdr:cNvSpPr/>
      </xdr:nvSpPr>
      <xdr:spPr>
        <a:xfrm>
          <a:off x="6553200" y="146875500"/>
          <a:ext cx="209550"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219075</xdr:colOff>
      <xdr:row>650</xdr:row>
      <xdr:rowOff>133350</xdr:rowOff>
    </xdr:from>
    <xdr:to>
      <xdr:col>18</xdr:col>
      <xdr:colOff>142875</xdr:colOff>
      <xdr:row>651</xdr:row>
      <xdr:rowOff>123825</xdr:rowOff>
    </xdr:to>
    <xdr:sp macro="" textlink="">
      <xdr:nvSpPr>
        <xdr:cNvPr id="90" name="楕円 89"/>
        <xdr:cNvSpPr/>
      </xdr:nvSpPr>
      <xdr:spPr>
        <a:xfrm>
          <a:off x="6534150" y="145961100"/>
          <a:ext cx="209550"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209550</xdr:colOff>
      <xdr:row>652</xdr:row>
      <xdr:rowOff>57150</xdr:rowOff>
    </xdr:from>
    <xdr:to>
      <xdr:col>18</xdr:col>
      <xdr:colOff>133350</xdr:colOff>
      <xdr:row>653</xdr:row>
      <xdr:rowOff>47625</xdr:rowOff>
    </xdr:to>
    <xdr:sp macro="" textlink="">
      <xdr:nvSpPr>
        <xdr:cNvPr id="91" name="楕円 90"/>
        <xdr:cNvSpPr/>
      </xdr:nvSpPr>
      <xdr:spPr>
        <a:xfrm>
          <a:off x="6524625" y="146418300"/>
          <a:ext cx="209550"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0</xdr:colOff>
      <xdr:row>706</xdr:row>
      <xdr:rowOff>0</xdr:rowOff>
    </xdr:from>
    <xdr:to>
      <xdr:col>18</xdr:col>
      <xdr:colOff>209550</xdr:colOff>
      <xdr:row>706</xdr:row>
      <xdr:rowOff>238125</xdr:rowOff>
    </xdr:to>
    <xdr:sp macro="" textlink="">
      <xdr:nvSpPr>
        <xdr:cNvPr id="98" name="楕円 97"/>
        <xdr:cNvSpPr/>
      </xdr:nvSpPr>
      <xdr:spPr>
        <a:xfrm>
          <a:off x="6600825" y="158115000"/>
          <a:ext cx="209550"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0</xdr:colOff>
      <xdr:row>707</xdr:row>
      <xdr:rowOff>0</xdr:rowOff>
    </xdr:from>
    <xdr:to>
      <xdr:col>18</xdr:col>
      <xdr:colOff>209550</xdr:colOff>
      <xdr:row>707</xdr:row>
      <xdr:rowOff>238125</xdr:rowOff>
    </xdr:to>
    <xdr:sp macro="" textlink="">
      <xdr:nvSpPr>
        <xdr:cNvPr id="99" name="楕円 98"/>
        <xdr:cNvSpPr/>
      </xdr:nvSpPr>
      <xdr:spPr>
        <a:xfrm>
          <a:off x="6600825" y="158362650"/>
          <a:ext cx="209550"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0</xdr:colOff>
      <xdr:row>719</xdr:row>
      <xdr:rowOff>0</xdr:rowOff>
    </xdr:from>
    <xdr:to>
      <xdr:col>18</xdr:col>
      <xdr:colOff>209550</xdr:colOff>
      <xdr:row>719</xdr:row>
      <xdr:rowOff>238125</xdr:rowOff>
    </xdr:to>
    <xdr:sp macro="" textlink="">
      <xdr:nvSpPr>
        <xdr:cNvPr id="100" name="楕円 99"/>
        <xdr:cNvSpPr/>
      </xdr:nvSpPr>
      <xdr:spPr>
        <a:xfrm>
          <a:off x="6600825" y="163315650"/>
          <a:ext cx="209550"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0</xdr:colOff>
      <xdr:row>721</xdr:row>
      <xdr:rowOff>0</xdr:rowOff>
    </xdr:from>
    <xdr:to>
      <xdr:col>18</xdr:col>
      <xdr:colOff>209550</xdr:colOff>
      <xdr:row>721</xdr:row>
      <xdr:rowOff>238125</xdr:rowOff>
    </xdr:to>
    <xdr:sp macro="" textlink="">
      <xdr:nvSpPr>
        <xdr:cNvPr id="101" name="楕円 100"/>
        <xdr:cNvSpPr/>
      </xdr:nvSpPr>
      <xdr:spPr>
        <a:xfrm>
          <a:off x="6600825" y="163810950"/>
          <a:ext cx="209550"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0</xdr:colOff>
      <xdr:row>723</xdr:row>
      <xdr:rowOff>0</xdr:rowOff>
    </xdr:from>
    <xdr:to>
      <xdr:col>18</xdr:col>
      <xdr:colOff>209550</xdr:colOff>
      <xdr:row>723</xdr:row>
      <xdr:rowOff>238125</xdr:rowOff>
    </xdr:to>
    <xdr:sp macro="" textlink="">
      <xdr:nvSpPr>
        <xdr:cNvPr id="102" name="楕円 101"/>
        <xdr:cNvSpPr/>
      </xdr:nvSpPr>
      <xdr:spPr>
        <a:xfrm>
          <a:off x="6600825" y="164306250"/>
          <a:ext cx="209550"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0</xdr:colOff>
      <xdr:row>725</xdr:row>
      <xdr:rowOff>0</xdr:rowOff>
    </xdr:from>
    <xdr:to>
      <xdr:col>18</xdr:col>
      <xdr:colOff>209550</xdr:colOff>
      <xdr:row>725</xdr:row>
      <xdr:rowOff>238125</xdr:rowOff>
    </xdr:to>
    <xdr:sp macro="" textlink="">
      <xdr:nvSpPr>
        <xdr:cNvPr id="103" name="楕円 102"/>
        <xdr:cNvSpPr/>
      </xdr:nvSpPr>
      <xdr:spPr>
        <a:xfrm>
          <a:off x="6600825" y="164801550"/>
          <a:ext cx="209550"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0</xdr:colOff>
      <xdr:row>727</xdr:row>
      <xdr:rowOff>0</xdr:rowOff>
    </xdr:from>
    <xdr:to>
      <xdr:col>18</xdr:col>
      <xdr:colOff>209550</xdr:colOff>
      <xdr:row>727</xdr:row>
      <xdr:rowOff>238125</xdr:rowOff>
    </xdr:to>
    <xdr:sp macro="" textlink="">
      <xdr:nvSpPr>
        <xdr:cNvPr id="104" name="楕円 103"/>
        <xdr:cNvSpPr/>
      </xdr:nvSpPr>
      <xdr:spPr>
        <a:xfrm>
          <a:off x="6600825" y="165296850"/>
          <a:ext cx="209550"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0</xdr:colOff>
      <xdr:row>729</xdr:row>
      <xdr:rowOff>0</xdr:rowOff>
    </xdr:from>
    <xdr:to>
      <xdr:col>18</xdr:col>
      <xdr:colOff>209550</xdr:colOff>
      <xdr:row>729</xdr:row>
      <xdr:rowOff>238125</xdr:rowOff>
    </xdr:to>
    <xdr:sp macro="" textlink="">
      <xdr:nvSpPr>
        <xdr:cNvPr id="105" name="楕円 104"/>
        <xdr:cNvSpPr/>
      </xdr:nvSpPr>
      <xdr:spPr>
        <a:xfrm>
          <a:off x="6600825" y="165792150"/>
          <a:ext cx="209550"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0</xdr:colOff>
      <xdr:row>731</xdr:row>
      <xdr:rowOff>0</xdr:rowOff>
    </xdr:from>
    <xdr:to>
      <xdr:col>18</xdr:col>
      <xdr:colOff>209550</xdr:colOff>
      <xdr:row>731</xdr:row>
      <xdr:rowOff>238125</xdr:rowOff>
    </xdr:to>
    <xdr:sp macro="" textlink="">
      <xdr:nvSpPr>
        <xdr:cNvPr id="106" name="楕円 105"/>
        <xdr:cNvSpPr/>
      </xdr:nvSpPr>
      <xdr:spPr>
        <a:xfrm>
          <a:off x="6600825" y="166287450"/>
          <a:ext cx="209550"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0</xdr:colOff>
      <xdr:row>733</xdr:row>
      <xdr:rowOff>0</xdr:rowOff>
    </xdr:from>
    <xdr:to>
      <xdr:col>18</xdr:col>
      <xdr:colOff>209550</xdr:colOff>
      <xdr:row>733</xdr:row>
      <xdr:rowOff>238125</xdr:rowOff>
    </xdr:to>
    <xdr:sp macro="" textlink="">
      <xdr:nvSpPr>
        <xdr:cNvPr id="107" name="楕円 106"/>
        <xdr:cNvSpPr/>
      </xdr:nvSpPr>
      <xdr:spPr>
        <a:xfrm>
          <a:off x="6600825" y="166782750"/>
          <a:ext cx="209550"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0</xdr:colOff>
      <xdr:row>735</xdr:row>
      <xdr:rowOff>0</xdr:rowOff>
    </xdr:from>
    <xdr:to>
      <xdr:col>18</xdr:col>
      <xdr:colOff>209550</xdr:colOff>
      <xdr:row>735</xdr:row>
      <xdr:rowOff>238125</xdr:rowOff>
    </xdr:to>
    <xdr:sp macro="" textlink="">
      <xdr:nvSpPr>
        <xdr:cNvPr id="108" name="楕円 107"/>
        <xdr:cNvSpPr/>
      </xdr:nvSpPr>
      <xdr:spPr>
        <a:xfrm>
          <a:off x="6600825" y="167278050"/>
          <a:ext cx="209550"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0</xdr:colOff>
      <xdr:row>737</xdr:row>
      <xdr:rowOff>0</xdr:rowOff>
    </xdr:from>
    <xdr:to>
      <xdr:col>18</xdr:col>
      <xdr:colOff>209550</xdr:colOff>
      <xdr:row>737</xdr:row>
      <xdr:rowOff>238125</xdr:rowOff>
    </xdr:to>
    <xdr:sp macro="" textlink="">
      <xdr:nvSpPr>
        <xdr:cNvPr id="109" name="楕円 108"/>
        <xdr:cNvSpPr/>
      </xdr:nvSpPr>
      <xdr:spPr>
        <a:xfrm>
          <a:off x="6600825" y="167773350"/>
          <a:ext cx="209550"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0</xdr:colOff>
      <xdr:row>791</xdr:row>
      <xdr:rowOff>0</xdr:rowOff>
    </xdr:from>
    <xdr:to>
      <xdr:col>18</xdr:col>
      <xdr:colOff>209550</xdr:colOff>
      <xdr:row>792</xdr:row>
      <xdr:rowOff>0</xdr:rowOff>
    </xdr:to>
    <xdr:sp macro="" textlink="">
      <xdr:nvSpPr>
        <xdr:cNvPr id="118" name="楕円 117"/>
        <xdr:cNvSpPr/>
      </xdr:nvSpPr>
      <xdr:spPr>
        <a:xfrm>
          <a:off x="6600825" y="180955950"/>
          <a:ext cx="209550"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0</xdr:colOff>
      <xdr:row>792</xdr:row>
      <xdr:rowOff>0</xdr:rowOff>
    </xdr:from>
    <xdr:to>
      <xdr:col>18</xdr:col>
      <xdr:colOff>209550</xdr:colOff>
      <xdr:row>793</xdr:row>
      <xdr:rowOff>0</xdr:rowOff>
    </xdr:to>
    <xdr:sp macro="" textlink="">
      <xdr:nvSpPr>
        <xdr:cNvPr id="119" name="楕円 118"/>
        <xdr:cNvSpPr/>
      </xdr:nvSpPr>
      <xdr:spPr>
        <a:xfrm>
          <a:off x="6600825" y="181194075"/>
          <a:ext cx="209550"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0</xdr:colOff>
      <xdr:row>810</xdr:row>
      <xdr:rowOff>0</xdr:rowOff>
    </xdr:from>
    <xdr:to>
      <xdr:col>18</xdr:col>
      <xdr:colOff>209550</xdr:colOff>
      <xdr:row>811</xdr:row>
      <xdr:rowOff>0</xdr:rowOff>
    </xdr:to>
    <xdr:sp macro="" textlink="">
      <xdr:nvSpPr>
        <xdr:cNvPr id="124" name="楕円 123"/>
        <xdr:cNvSpPr/>
      </xdr:nvSpPr>
      <xdr:spPr>
        <a:xfrm>
          <a:off x="6600825" y="185480325"/>
          <a:ext cx="209550"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0</xdr:colOff>
      <xdr:row>811</xdr:row>
      <xdr:rowOff>0</xdr:rowOff>
    </xdr:from>
    <xdr:to>
      <xdr:col>18</xdr:col>
      <xdr:colOff>209550</xdr:colOff>
      <xdr:row>812</xdr:row>
      <xdr:rowOff>0</xdr:rowOff>
    </xdr:to>
    <xdr:sp macro="" textlink="">
      <xdr:nvSpPr>
        <xdr:cNvPr id="125" name="楕円 124"/>
        <xdr:cNvSpPr/>
      </xdr:nvSpPr>
      <xdr:spPr>
        <a:xfrm>
          <a:off x="6600825" y="185718450"/>
          <a:ext cx="209550"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0</xdr:colOff>
      <xdr:row>990</xdr:row>
      <xdr:rowOff>123825</xdr:rowOff>
    </xdr:from>
    <xdr:to>
      <xdr:col>20</xdr:col>
      <xdr:colOff>342900</xdr:colOff>
      <xdr:row>994</xdr:row>
      <xdr:rowOff>123825</xdr:rowOff>
    </xdr:to>
    <xdr:sp macro="" textlink="">
      <xdr:nvSpPr>
        <xdr:cNvPr id="377" name="角丸四角形 376"/>
        <xdr:cNvSpPr/>
      </xdr:nvSpPr>
      <xdr:spPr>
        <a:xfrm>
          <a:off x="6600825" y="201844275"/>
          <a:ext cx="1514475" cy="952500"/>
        </a:xfrm>
        <a:prstGeom prst="roundRect">
          <a:avLst>
            <a:gd name="adj" fmla="val 21936"/>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0</xdr:colOff>
      <xdr:row>1003</xdr:row>
      <xdr:rowOff>85725</xdr:rowOff>
    </xdr:from>
    <xdr:to>
      <xdr:col>20</xdr:col>
      <xdr:colOff>342900</xdr:colOff>
      <xdr:row>1007</xdr:row>
      <xdr:rowOff>85725</xdr:rowOff>
    </xdr:to>
    <xdr:sp macro="" textlink="">
      <xdr:nvSpPr>
        <xdr:cNvPr id="378" name="角丸四角形 377"/>
        <xdr:cNvSpPr/>
      </xdr:nvSpPr>
      <xdr:spPr>
        <a:xfrm>
          <a:off x="6600825" y="204882750"/>
          <a:ext cx="1514475" cy="952500"/>
        </a:xfrm>
        <a:prstGeom prst="roundRect">
          <a:avLst>
            <a:gd name="adj" fmla="val 21936"/>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996</xdr:row>
      <xdr:rowOff>28575</xdr:rowOff>
    </xdr:from>
    <xdr:ext cx="3705225" cy="203200"/>
    <xdr:sp macro="" textlink="">
      <xdr:nvSpPr>
        <xdr:cNvPr id="354" name="Check Box 27" hidden="1">
          <a:extLst>
            <a:ext uri="{63B3BB69-23CF-44E3-9099-C40C66FF867C}">
              <a14:compatExt xmlns:a14="http://schemas.microsoft.com/office/drawing/2010/main" spid="_x0000_s1051"/>
            </a:ext>
          </a:extLst>
        </xdr:cNvPr>
        <xdr:cNvSpPr/>
      </xdr:nvSpPr>
      <xdr:spPr bwMode="auto">
        <a:xfrm>
          <a:off x="371475" y="264899775"/>
          <a:ext cx="3705225" cy="203200"/>
        </a:xfrm>
        <a:prstGeom prst="rect">
          <a:avLst/>
        </a:prstGeom>
        <a:noFill/>
        <a:ln>
          <a:noFill/>
        </a:ln>
        <a:extLst>
          <a:ext uri="{909E8E84-426E-40DD-AFC4-6F175D3DCCD1}">
            <a14:hiddenFill xmlns:a14="http://schemas.microsoft.com/office/drawing/2010/main">
              <a:solidFill>
                <a:srgbClr xmlns:mc="http://schemas.openxmlformats.org/markup-compatibility/2006" val="FFFF00" mc:Ignorable="a14" a14:legacySpreadsheetColorIndex="3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金徴収</a:t>
          </a:r>
        </a:p>
      </xdr:txBody>
    </xdr:sp>
    <xdr:clientData/>
  </xdr:oneCellAnchor>
  <xdr:oneCellAnchor>
    <xdr:from>
      <xdr:col>2</xdr:col>
      <xdr:colOff>0</xdr:colOff>
      <xdr:row>997</xdr:row>
      <xdr:rowOff>28575</xdr:rowOff>
    </xdr:from>
    <xdr:ext cx="3705225" cy="171450"/>
    <xdr:sp macro="" textlink="">
      <xdr:nvSpPr>
        <xdr:cNvPr id="355" name="Check Box 28" hidden="1">
          <a:extLst>
            <a:ext uri="{63B3BB69-23CF-44E3-9099-C40C66FF867C}">
              <a14:compatExt xmlns:a14="http://schemas.microsoft.com/office/drawing/2010/main" spid="_x0000_s1052"/>
            </a:ext>
          </a:extLst>
        </xdr:cNvPr>
        <xdr:cNvSpPr/>
      </xdr:nvSpPr>
      <xdr:spPr bwMode="auto">
        <a:xfrm>
          <a:off x="371475" y="265109325"/>
          <a:ext cx="37052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00" mc:Ignorable="a14" a14:legacySpreadsheetColorIndex="3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保護者の口座からの引き落とし</a:t>
          </a:r>
        </a:p>
      </xdr:txBody>
    </xdr:sp>
    <xdr:clientData/>
  </xdr:oneCellAnchor>
  <xdr:oneCellAnchor>
    <xdr:from>
      <xdr:col>2</xdr:col>
      <xdr:colOff>0</xdr:colOff>
      <xdr:row>998</xdr:row>
      <xdr:rowOff>28575</xdr:rowOff>
    </xdr:from>
    <xdr:ext cx="3705225" cy="171450"/>
    <xdr:sp macro="" textlink="">
      <xdr:nvSpPr>
        <xdr:cNvPr id="356" name="Check Box 29" hidden="1">
          <a:extLst>
            <a:ext uri="{63B3BB69-23CF-44E3-9099-C40C66FF867C}">
              <a14:compatExt xmlns:a14="http://schemas.microsoft.com/office/drawing/2010/main" spid="_x0000_s1053"/>
            </a:ext>
          </a:extLst>
        </xdr:cNvPr>
        <xdr:cNvSpPr/>
      </xdr:nvSpPr>
      <xdr:spPr bwMode="auto">
        <a:xfrm>
          <a:off x="371475" y="265318875"/>
          <a:ext cx="37052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00" mc:Ignorable="a14" a14:legacySpreadsheetColorIndex="3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保育園の指定口座への振り込み</a:t>
          </a:r>
        </a:p>
      </xdr:txBody>
    </xdr:sp>
    <xdr:clientData/>
  </xdr:oneCellAnchor>
  <xdr:oneCellAnchor>
    <xdr:from>
      <xdr:col>2</xdr:col>
      <xdr:colOff>0</xdr:colOff>
      <xdr:row>999</xdr:row>
      <xdr:rowOff>28575</xdr:rowOff>
    </xdr:from>
    <xdr:ext cx="3705225" cy="171450"/>
    <xdr:sp macro="" textlink="">
      <xdr:nvSpPr>
        <xdr:cNvPr id="357" name="Check Box 30" hidden="1">
          <a:extLst>
            <a:ext uri="{63B3BB69-23CF-44E3-9099-C40C66FF867C}">
              <a14:compatExt xmlns:a14="http://schemas.microsoft.com/office/drawing/2010/main" spid="_x0000_s1054"/>
            </a:ext>
          </a:extLst>
        </xdr:cNvPr>
        <xdr:cNvSpPr/>
      </xdr:nvSpPr>
      <xdr:spPr bwMode="auto">
        <a:xfrm>
          <a:off x="371475" y="265528425"/>
          <a:ext cx="37052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00" mc:Ignorable="a14" a14:legacySpreadsheetColorIndex="3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oneCellAnchor>
  <xdr:oneCellAnchor>
    <xdr:from>
      <xdr:col>2</xdr:col>
      <xdr:colOff>0</xdr:colOff>
      <xdr:row>1009</xdr:row>
      <xdr:rowOff>28575</xdr:rowOff>
    </xdr:from>
    <xdr:ext cx="3705225" cy="203200"/>
    <xdr:sp macro="" textlink="">
      <xdr:nvSpPr>
        <xdr:cNvPr id="362" name="Check Box 27" hidden="1">
          <a:extLst>
            <a:ext uri="{63B3BB69-23CF-44E3-9099-C40C66FF867C}">
              <a14:compatExt xmlns:a14="http://schemas.microsoft.com/office/drawing/2010/main" spid="_x0000_s1051"/>
            </a:ext>
          </a:extLst>
        </xdr:cNvPr>
        <xdr:cNvSpPr/>
      </xdr:nvSpPr>
      <xdr:spPr bwMode="auto">
        <a:xfrm>
          <a:off x="371475" y="264899775"/>
          <a:ext cx="3705225" cy="203200"/>
        </a:xfrm>
        <a:prstGeom prst="rect">
          <a:avLst/>
        </a:prstGeom>
        <a:noFill/>
        <a:ln>
          <a:noFill/>
        </a:ln>
        <a:extLst>
          <a:ext uri="{909E8E84-426E-40DD-AFC4-6F175D3DCCD1}">
            <a14:hiddenFill xmlns:a14="http://schemas.microsoft.com/office/drawing/2010/main">
              <a:solidFill>
                <a:srgbClr xmlns:mc="http://schemas.openxmlformats.org/markup-compatibility/2006" val="FFFF00" mc:Ignorable="a14" a14:legacySpreadsheetColorIndex="3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金徴収</a:t>
          </a:r>
        </a:p>
      </xdr:txBody>
    </xdr:sp>
    <xdr:clientData/>
  </xdr:oneCellAnchor>
  <xdr:oneCellAnchor>
    <xdr:from>
      <xdr:col>2</xdr:col>
      <xdr:colOff>0</xdr:colOff>
      <xdr:row>1010</xdr:row>
      <xdr:rowOff>28575</xdr:rowOff>
    </xdr:from>
    <xdr:ext cx="3705225" cy="171450"/>
    <xdr:sp macro="" textlink="">
      <xdr:nvSpPr>
        <xdr:cNvPr id="363" name="Check Box 28" hidden="1">
          <a:extLst>
            <a:ext uri="{63B3BB69-23CF-44E3-9099-C40C66FF867C}">
              <a14:compatExt xmlns:a14="http://schemas.microsoft.com/office/drawing/2010/main" spid="_x0000_s1052"/>
            </a:ext>
          </a:extLst>
        </xdr:cNvPr>
        <xdr:cNvSpPr/>
      </xdr:nvSpPr>
      <xdr:spPr bwMode="auto">
        <a:xfrm>
          <a:off x="371475" y="265109325"/>
          <a:ext cx="37052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00" mc:Ignorable="a14" a14:legacySpreadsheetColorIndex="3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保護者の口座からの引き落とし</a:t>
          </a:r>
        </a:p>
      </xdr:txBody>
    </xdr:sp>
    <xdr:clientData/>
  </xdr:oneCellAnchor>
  <xdr:oneCellAnchor>
    <xdr:from>
      <xdr:col>2</xdr:col>
      <xdr:colOff>0</xdr:colOff>
      <xdr:row>1011</xdr:row>
      <xdr:rowOff>28575</xdr:rowOff>
    </xdr:from>
    <xdr:ext cx="3705225" cy="171450"/>
    <xdr:sp macro="" textlink="">
      <xdr:nvSpPr>
        <xdr:cNvPr id="364" name="Check Box 29" hidden="1">
          <a:extLst>
            <a:ext uri="{63B3BB69-23CF-44E3-9099-C40C66FF867C}">
              <a14:compatExt xmlns:a14="http://schemas.microsoft.com/office/drawing/2010/main" spid="_x0000_s1053"/>
            </a:ext>
          </a:extLst>
        </xdr:cNvPr>
        <xdr:cNvSpPr/>
      </xdr:nvSpPr>
      <xdr:spPr bwMode="auto">
        <a:xfrm>
          <a:off x="371475" y="265318875"/>
          <a:ext cx="37052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00" mc:Ignorable="a14" a14:legacySpreadsheetColorIndex="3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保育園の指定口座への振り込み</a:t>
          </a:r>
        </a:p>
      </xdr:txBody>
    </xdr:sp>
    <xdr:clientData/>
  </xdr:oneCellAnchor>
  <xdr:oneCellAnchor>
    <xdr:from>
      <xdr:col>2</xdr:col>
      <xdr:colOff>0</xdr:colOff>
      <xdr:row>1012</xdr:row>
      <xdr:rowOff>28575</xdr:rowOff>
    </xdr:from>
    <xdr:ext cx="3705225" cy="171450"/>
    <xdr:sp macro="" textlink="">
      <xdr:nvSpPr>
        <xdr:cNvPr id="365" name="Check Box 30" hidden="1">
          <a:extLst>
            <a:ext uri="{63B3BB69-23CF-44E3-9099-C40C66FF867C}">
              <a14:compatExt xmlns:a14="http://schemas.microsoft.com/office/drawing/2010/main" spid="_x0000_s1054"/>
            </a:ext>
          </a:extLst>
        </xdr:cNvPr>
        <xdr:cNvSpPr/>
      </xdr:nvSpPr>
      <xdr:spPr bwMode="auto">
        <a:xfrm>
          <a:off x="371475" y="265528425"/>
          <a:ext cx="37052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00" mc:Ignorable="a14" a14:legacySpreadsheetColorIndex="3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oneCellAnchor>
  <xdr:oneCellAnchor>
    <xdr:from>
      <xdr:col>2</xdr:col>
      <xdr:colOff>0</xdr:colOff>
      <xdr:row>1017</xdr:row>
      <xdr:rowOff>0</xdr:rowOff>
    </xdr:from>
    <xdr:ext cx="3705225" cy="203200"/>
    <xdr:sp macro="" textlink="">
      <xdr:nvSpPr>
        <xdr:cNvPr id="370" name="Check Box 27" hidden="1">
          <a:extLst>
            <a:ext uri="{63B3BB69-23CF-44E3-9099-C40C66FF867C}">
              <a14:compatExt xmlns:a14="http://schemas.microsoft.com/office/drawing/2010/main" spid="_x0000_s1051"/>
            </a:ext>
          </a:extLst>
        </xdr:cNvPr>
        <xdr:cNvSpPr/>
      </xdr:nvSpPr>
      <xdr:spPr bwMode="auto">
        <a:xfrm>
          <a:off x="371475" y="264899775"/>
          <a:ext cx="3705225" cy="203200"/>
        </a:xfrm>
        <a:prstGeom prst="rect">
          <a:avLst/>
        </a:prstGeom>
        <a:noFill/>
        <a:ln>
          <a:noFill/>
        </a:ln>
        <a:extLst>
          <a:ext uri="{909E8E84-426E-40DD-AFC4-6F175D3DCCD1}">
            <a14:hiddenFill xmlns:a14="http://schemas.microsoft.com/office/drawing/2010/main">
              <a:solidFill>
                <a:srgbClr xmlns:mc="http://schemas.openxmlformats.org/markup-compatibility/2006" val="FFFF00" mc:Ignorable="a14" a14:legacySpreadsheetColorIndex="3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金徴収</a:t>
          </a:r>
        </a:p>
      </xdr:txBody>
    </xdr:sp>
    <xdr:clientData/>
  </xdr:oneCellAnchor>
  <xdr:oneCellAnchor>
    <xdr:from>
      <xdr:col>2</xdr:col>
      <xdr:colOff>0</xdr:colOff>
      <xdr:row>1017</xdr:row>
      <xdr:rowOff>0</xdr:rowOff>
    </xdr:from>
    <xdr:ext cx="3705225" cy="171450"/>
    <xdr:sp macro="" textlink="">
      <xdr:nvSpPr>
        <xdr:cNvPr id="371" name="Check Box 28" hidden="1">
          <a:extLst>
            <a:ext uri="{63B3BB69-23CF-44E3-9099-C40C66FF867C}">
              <a14:compatExt xmlns:a14="http://schemas.microsoft.com/office/drawing/2010/main" spid="_x0000_s1052"/>
            </a:ext>
          </a:extLst>
        </xdr:cNvPr>
        <xdr:cNvSpPr/>
      </xdr:nvSpPr>
      <xdr:spPr bwMode="auto">
        <a:xfrm>
          <a:off x="371475" y="265109325"/>
          <a:ext cx="37052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00" mc:Ignorable="a14" a14:legacySpreadsheetColorIndex="3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保護者の口座からの引き落とし</a:t>
          </a:r>
        </a:p>
      </xdr:txBody>
    </xdr:sp>
    <xdr:clientData/>
  </xdr:oneCellAnchor>
  <xdr:oneCellAnchor>
    <xdr:from>
      <xdr:col>2</xdr:col>
      <xdr:colOff>0</xdr:colOff>
      <xdr:row>1017</xdr:row>
      <xdr:rowOff>0</xdr:rowOff>
    </xdr:from>
    <xdr:ext cx="3705225" cy="171450"/>
    <xdr:sp macro="" textlink="">
      <xdr:nvSpPr>
        <xdr:cNvPr id="372" name="Check Box 29" hidden="1">
          <a:extLst>
            <a:ext uri="{63B3BB69-23CF-44E3-9099-C40C66FF867C}">
              <a14:compatExt xmlns:a14="http://schemas.microsoft.com/office/drawing/2010/main" spid="_x0000_s1053"/>
            </a:ext>
          </a:extLst>
        </xdr:cNvPr>
        <xdr:cNvSpPr/>
      </xdr:nvSpPr>
      <xdr:spPr bwMode="auto">
        <a:xfrm>
          <a:off x="371475" y="265318875"/>
          <a:ext cx="37052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00" mc:Ignorable="a14" a14:legacySpreadsheetColorIndex="3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保育園の指定口座への振り込み</a:t>
          </a:r>
        </a:p>
      </xdr:txBody>
    </xdr:sp>
    <xdr:clientData/>
  </xdr:oneCellAnchor>
  <xdr:oneCellAnchor>
    <xdr:from>
      <xdr:col>2</xdr:col>
      <xdr:colOff>0</xdr:colOff>
      <xdr:row>1017</xdr:row>
      <xdr:rowOff>0</xdr:rowOff>
    </xdr:from>
    <xdr:ext cx="3705225" cy="171450"/>
    <xdr:sp macro="" textlink="">
      <xdr:nvSpPr>
        <xdr:cNvPr id="373" name="Check Box 30" hidden="1">
          <a:extLst>
            <a:ext uri="{63B3BB69-23CF-44E3-9099-C40C66FF867C}">
              <a14:compatExt xmlns:a14="http://schemas.microsoft.com/office/drawing/2010/main" spid="_x0000_s1054"/>
            </a:ext>
          </a:extLst>
        </xdr:cNvPr>
        <xdr:cNvSpPr/>
      </xdr:nvSpPr>
      <xdr:spPr bwMode="auto">
        <a:xfrm>
          <a:off x="371475" y="265528425"/>
          <a:ext cx="37052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00" mc:Ignorable="a14" a14:legacySpreadsheetColorIndex="3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oneCellAnchor>
  <xdr:twoCellAnchor>
    <xdr:from>
      <xdr:col>0</xdr:col>
      <xdr:colOff>254000</xdr:colOff>
      <xdr:row>295</xdr:row>
      <xdr:rowOff>17463</xdr:rowOff>
    </xdr:from>
    <xdr:to>
      <xdr:col>2</xdr:col>
      <xdr:colOff>188222</xdr:colOff>
      <xdr:row>296</xdr:row>
      <xdr:rowOff>170538</xdr:rowOff>
    </xdr:to>
    <xdr:sp macro="" textlink="">
      <xdr:nvSpPr>
        <xdr:cNvPr id="361" name="大かっこ 360"/>
        <xdr:cNvSpPr/>
      </xdr:nvSpPr>
      <xdr:spPr>
        <a:xfrm>
          <a:off x="254000" y="61453713"/>
          <a:ext cx="677172" cy="4007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　</a:t>
          </a:r>
        </a:p>
      </xdr:txBody>
    </xdr:sp>
    <xdr:clientData/>
  </xdr:twoCellAnchor>
  <xdr:oneCellAnchor>
    <xdr:from>
      <xdr:col>2</xdr:col>
      <xdr:colOff>0</xdr:colOff>
      <xdr:row>1009</xdr:row>
      <xdr:rowOff>28575</xdr:rowOff>
    </xdr:from>
    <xdr:ext cx="3705225" cy="203200"/>
    <xdr:sp macro="" textlink="">
      <xdr:nvSpPr>
        <xdr:cNvPr id="385" name="Check Box 27" hidden="1">
          <a:extLst>
            <a:ext uri="{63B3BB69-23CF-44E3-9099-C40C66FF867C}">
              <a14:compatExt xmlns:a14="http://schemas.microsoft.com/office/drawing/2010/main" spid="_x0000_s1051"/>
            </a:ext>
          </a:extLst>
        </xdr:cNvPr>
        <xdr:cNvSpPr/>
      </xdr:nvSpPr>
      <xdr:spPr bwMode="auto">
        <a:xfrm>
          <a:off x="742950" y="234896025"/>
          <a:ext cx="3705225" cy="203200"/>
        </a:xfrm>
        <a:prstGeom prst="rect">
          <a:avLst/>
        </a:prstGeom>
        <a:noFill/>
        <a:ln>
          <a:noFill/>
        </a:ln>
        <a:extLst>
          <a:ext uri="{909E8E84-426E-40DD-AFC4-6F175D3DCCD1}">
            <a14:hiddenFill xmlns:a14="http://schemas.microsoft.com/office/drawing/2010/main">
              <a:solidFill>
                <a:srgbClr xmlns:mc="http://schemas.openxmlformats.org/markup-compatibility/2006" val="FFFF00" mc:Ignorable="a14" a14:legacySpreadsheetColorIndex="3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金徴収</a:t>
          </a:r>
        </a:p>
      </xdr:txBody>
    </xdr:sp>
    <xdr:clientData/>
  </xdr:oneCellAnchor>
  <xdr:oneCellAnchor>
    <xdr:from>
      <xdr:col>2</xdr:col>
      <xdr:colOff>0</xdr:colOff>
      <xdr:row>1010</xdr:row>
      <xdr:rowOff>28575</xdr:rowOff>
    </xdr:from>
    <xdr:ext cx="3705225" cy="171450"/>
    <xdr:sp macro="" textlink="">
      <xdr:nvSpPr>
        <xdr:cNvPr id="386" name="Check Box 28" hidden="1">
          <a:extLst>
            <a:ext uri="{63B3BB69-23CF-44E3-9099-C40C66FF867C}">
              <a14:compatExt xmlns:a14="http://schemas.microsoft.com/office/drawing/2010/main" spid="_x0000_s1052"/>
            </a:ext>
          </a:extLst>
        </xdr:cNvPr>
        <xdr:cNvSpPr/>
      </xdr:nvSpPr>
      <xdr:spPr bwMode="auto">
        <a:xfrm>
          <a:off x="742950" y="235134150"/>
          <a:ext cx="37052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00" mc:Ignorable="a14" a14:legacySpreadsheetColorIndex="3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保護者の口座からの引き落とし</a:t>
          </a:r>
        </a:p>
      </xdr:txBody>
    </xdr:sp>
    <xdr:clientData/>
  </xdr:oneCellAnchor>
  <xdr:oneCellAnchor>
    <xdr:from>
      <xdr:col>2</xdr:col>
      <xdr:colOff>0</xdr:colOff>
      <xdr:row>1011</xdr:row>
      <xdr:rowOff>28575</xdr:rowOff>
    </xdr:from>
    <xdr:ext cx="3705225" cy="171450"/>
    <xdr:sp macro="" textlink="">
      <xdr:nvSpPr>
        <xdr:cNvPr id="387" name="Check Box 29" hidden="1">
          <a:extLst>
            <a:ext uri="{63B3BB69-23CF-44E3-9099-C40C66FF867C}">
              <a14:compatExt xmlns:a14="http://schemas.microsoft.com/office/drawing/2010/main" spid="_x0000_s1053"/>
            </a:ext>
          </a:extLst>
        </xdr:cNvPr>
        <xdr:cNvSpPr/>
      </xdr:nvSpPr>
      <xdr:spPr bwMode="auto">
        <a:xfrm>
          <a:off x="742950" y="235372275"/>
          <a:ext cx="37052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00" mc:Ignorable="a14" a14:legacySpreadsheetColorIndex="3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保育園の指定口座への振り込み</a:t>
          </a:r>
        </a:p>
      </xdr:txBody>
    </xdr:sp>
    <xdr:clientData/>
  </xdr:oneCellAnchor>
  <xdr:oneCellAnchor>
    <xdr:from>
      <xdr:col>2</xdr:col>
      <xdr:colOff>0</xdr:colOff>
      <xdr:row>1012</xdr:row>
      <xdr:rowOff>28575</xdr:rowOff>
    </xdr:from>
    <xdr:ext cx="3705225" cy="171450"/>
    <xdr:sp macro="" textlink="">
      <xdr:nvSpPr>
        <xdr:cNvPr id="388" name="Check Box 30" hidden="1">
          <a:extLst>
            <a:ext uri="{63B3BB69-23CF-44E3-9099-C40C66FF867C}">
              <a14:compatExt xmlns:a14="http://schemas.microsoft.com/office/drawing/2010/main" spid="_x0000_s1054"/>
            </a:ext>
          </a:extLst>
        </xdr:cNvPr>
        <xdr:cNvSpPr/>
      </xdr:nvSpPr>
      <xdr:spPr bwMode="auto">
        <a:xfrm>
          <a:off x="742950" y="235610400"/>
          <a:ext cx="37052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00" mc:Ignorable="a14" a14:legacySpreadsheetColorIndex="3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oneCellAnchor>
  <xdr:oneCellAnchor>
    <xdr:from>
      <xdr:col>2</xdr:col>
      <xdr:colOff>0</xdr:colOff>
      <xdr:row>1009</xdr:row>
      <xdr:rowOff>28575</xdr:rowOff>
    </xdr:from>
    <xdr:ext cx="3705225" cy="203200"/>
    <xdr:sp macro="" textlink="">
      <xdr:nvSpPr>
        <xdr:cNvPr id="389" name="Check Box 27" hidden="1">
          <a:extLst>
            <a:ext uri="{63B3BB69-23CF-44E3-9099-C40C66FF867C}">
              <a14:compatExt xmlns:a14="http://schemas.microsoft.com/office/drawing/2010/main" spid="_x0000_s1051"/>
            </a:ext>
          </a:extLst>
        </xdr:cNvPr>
        <xdr:cNvSpPr/>
      </xdr:nvSpPr>
      <xdr:spPr bwMode="auto">
        <a:xfrm>
          <a:off x="742950" y="234896025"/>
          <a:ext cx="3705225" cy="203200"/>
        </a:xfrm>
        <a:prstGeom prst="rect">
          <a:avLst/>
        </a:prstGeom>
        <a:noFill/>
        <a:ln>
          <a:noFill/>
        </a:ln>
        <a:extLst>
          <a:ext uri="{909E8E84-426E-40DD-AFC4-6F175D3DCCD1}">
            <a14:hiddenFill xmlns:a14="http://schemas.microsoft.com/office/drawing/2010/main">
              <a:solidFill>
                <a:srgbClr xmlns:mc="http://schemas.openxmlformats.org/markup-compatibility/2006" val="FFFF00" mc:Ignorable="a14" a14:legacySpreadsheetColorIndex="3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金徴収</a:t>
          </a:r>
        </a:p>
      </xdr:txBody>
    </xdr:sp>
    <xdr:clientData/>
  </xdr:oneCellAnchor>
  <xdr:oneCellAnchor>
    <xdr:from>
      <xdr:col>2</xdr:col>
      <xdr:colOff>0</xdr:colOff>
      <xdr:row>1010</xdr:row>
      <xdr:rowOff>28575</xdr:rowOff>
    </xdr:from>
    <xdr:ext cx="3705225" cy="171450"/>
    <xdr:sp macro="" textlink="">
      <xdr:nvSpPr>
        <xdr:cNvPr id="390" name="Check Box 28" hidden="1">
          <a:extLst>
            <a:ext uri="{63B3BB69-23CF-44E3-9099-C40C66FF867C}">
              <a14:compatExt xmlns:a14="http://schemas.microsoft.com/office/drawing/2010/main" spid="_x0000_s1052"/>
            </a:ext>
          </a:extLst>
        </xdr:cNvPr>
        <xdr:cNvSpPr/>
      </xdr:nvSpPr>
      <xdr:spPr bwMode="auto">
        <a:xfrm>
          <a:off x="742950" y="235134150"/>
          <a:ext cx="37052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00" mc:Ignorable="a14" a14:legacySpreadsheetColorIndex="3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保護者の口座からの引き落とし</a:t>
          </a:r>
        </a:p>
      </xdr:txBody>
    </xdr:sp>
    <xdr:clientData/>
  </xdr:oneCellAnchor>
  <xdr:oneCellAnchor>
    <xdr:from>
      <xdr:col>2</xdr:col>
      <xdr:colOff>0</xdr:colOff>
      <xdr:row>1011</xdr:row>
      <xdr:rowOff>28575</xdr:rowOff>
    </xdr:from>
    <xdr:ext cx="3705225" cy="171450"/>
    <xdr:sp macro="" textlink="">
      <xdr:nvSpPr>
        <xdr:cNvPr id="391" name="Check Box 29" hidden="1">
          <a:extLst>
            <a:ext uri="{63B3BB69-23CF-44E3-9099-C40C66FF867C}">
              <a14:compatExt xmlns:a14="http://schemas.microsoft.com/office/drawing/2010/main" spid="_x0000_s1053"/>
            </a:ext>
          </a:extLst>
        </xdr:cNvPr>
        <xdr:cNvSpPr/>
      </xdr:nvSpPr>
      <xdr:spPr bwMode="auto">
        <a:xfrm>
          <a:off x="742950" y="235372275"/>
          <a:ext cx="37052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00" mc:Ignorable="a14" a14:legacySpreadsheetColorIndex="3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保育園の指定口座への振り込み</a:t>
          </a:r>
        </a:p>
      </xdr:txBody>
    </xdr:sp>
    <xdr:clientData/>
  </xdr:oneCellAnchor>
  <xdr:oneCellAnchor>
    <xdr:from>
      <xdr:col>2</xdr:col>
      <xdr:colOff>0</xdr:colOff>
      <xdr:row>1012</xdr:row>
      <xdr:rowOff>28575</xdr:rowOff>
    </xdr:from>
    <xdr:ext cx="3705225" cy="171450"/>
    <xdr:sp macro="" textlink="">
      <xdr:nvSpPr>
        <xdr:cNvPr id="392" name="Check Box 30" hidden="1">
          <a:extLst>
            <a:ext uri="{63B3BB69-23CF-44E3-9099-C40C66FF867C}">
              <a14:compatExt xmlns:a14="http://schemas.microsoft.com/office/drawing/2010/main" spid="_x0000_s1054"/>
            </a:ext>
          </a:extLst>
        </xdr:cNvPr>
        <xdr:cNvSpPr/>
      </xdr:nvSpPr>
      <xdr:spPr bwMode="auto">
        <a:xfrm>
          <a:off x="742950" y="235610400"/>
          <a:ext cx="37052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00" mc:Ignorable="a14" a14:legacySpreadsheetColorIndex="3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50"/>
  </sheetPr>
  <dimension ref="A1:E21"/>
  <sheetViews>
    <sheetView tabSelected="1" workbookViewId="0">
      <selection activeCell="A2" sqref="A2:E2"/>
    </sheetView>
  </sheetViews>
  <sheetFormatPr defaultRowHeight="13.2"/>
  <sheetData>
    <row r="1" spans="1:5" ht="20.100000000000001" customHeight="1">
      <c r="A1" t="s">
        <v>521</v>
      </c>
    </row>
    <row r="2" spans="1:5" ht="20.100000000000001" customHeight="1">
      <c r="A2" s="247" t="s">
        <v>8</v>
      </c>
      <c r="B2" s="247"/>
      <c r="C2" s="247"/>
      <c r="D2" s="247"/>
      <c r="E2" s="247"/>
    </row>
    <row r="3" spans="1:5" ht="20.100000000000001" customHeight="1">
      <c r="A3" s="247" t="s">
        <v>12</v>
      </c>
      <c r="B3" s="247"/>
      <c r="C3" s="247"/>
      <c r="D3" s="247"/>
      <c r="E3" s="247"/>
    </row>
    <row r="4" spans="1:5" ht="20.100000000000001" customHeight="1">
      <c r="A4" s="247" t="s">
        <v>14</v>
      </c>
      <c r="B4" s="247"/>
      <c r="C4" s="247"/>
      <c r="D4" s="247"/>
      <c r="E4" s="247"/>
    </row>
    <row r="5" spans="1:5" ht="20.100000000000001" customHeight="1">
      <c r="A5" s="247" t="s">
        <v>47</v>
      </c>
      <c r="B5" s="247"/>
      <c r="C5" s="247"/>
      <c r="D5" s="247"/>
      <c r="E5" s="247"/>
    </row>
    <row r="6" spans="1:5" ht="20.100000000000001" customHeight="1">
      <c r="A6" s="247" t="s">
        <v>508</v>
      </c>
      <c r="B6" s="247"/>
      <c r="C6" s="247"/>
      <c r="D6" s="247"/>
      <c r="E6" s="247"/>
    </row>
    <row r="7" spans="1:5" ht="20.100000000000001" customHeight="1">
      <c r="A7" s="247" t="s">
        <v>509</v>
      </c>
      <c r="B7" s="247"/>
      <c r="C7" s="247"/>
      <c r="D7" s="247"/>
      <c r="E7" s="247"/>
    </row>
    <row r="8" spans="1:5" ht="20.100000000000001" customHeight="1">
      <c r="A8" s="247" t="s">
        <v>510</v>
      </c>
      <c r="B8" s="247"/>
      <c r="C8" s="247"/>
      <c r="D8" s="247"/>
      <c r="E8" s="247"/>
    </row>
    <row r="9" spans="1:5" ht="20.100000000000001" customHeight="1">
      <c r="A9" s="247" t="s">
        <v>511</v>
      </c>
      <c r="B9" s="247"/>
      <c r="C9" s="247"/>
      <c r="D9" s="247"/>
      <c r="E9" s="247"/>
    </row>
    <row r="10" spans="1:5" ht="20.100000000000001" customHeight="1">
      <c r="A10" s="247" t="s">
        <v>512</v>
      </c>
      <c r="B10" s="247"/>
      <c r="C10" s="247"/>
      <c r="D10" s="247"/>
      <c r="E10" s="247"/>
    </row>
    <row r="11" spans="1:5" ht="20.100000000000001" customHeight="1">
      <c r="A11" s="247" t="s">
        <v>513</v>
      </c>
      <c r="B11" s="247"/>
      <c r="C11" s="247"/>
      <c r="D11" s="247"/>
      <c r="E11" s="247"/>
    </row>
    <row r="12" spans="1:5" ht="20.100000000000001" customHeight="1">
      <c r="A12" s="247" t="s">
        <v>514</v>
      </c>
      <c r="B12" s="247"/>
      <c r="C12" s="247"/>
      <c r="D12" s="247"/>
      <c r="E12" s="247"/>
    </row>
    <row r="13" spans="1:5" ht="20.100000000000001" customHeight="1">
      <c r="A13" s="247" t="s">
        <v>515</v>
      </c>
      <c r="B13" s="247"/>
      <c r="C13" s="247"/>
      <c r="D13" s="247"/>
      <c r="E13" s="247"/>
    </row>
    <row r="14" spans="1:5" ht="20.100000000000001" customHeight="1">
      <c r="A14" s="247" t="s">
        <v>516</v>
      </c>
      <c r="B14" s="247"/>
      <c r="C14" s="247"/>
      <c r="D14" s="247"/>
      <c r="E14" s="247"/>
    </row>
    <row r="15" spans="1:5" ht="20.100000000000001" customHeight="1">
      <c r="A15" s="247" t="s">
        <v>518</v>
      </c>
      <c r="B15" s="247"/>
      <c r="C15" s="247"/>
      <c r="D15" s="247"/>
      <c r="E15" s="247"/>
    </row>
    <row r="16" spans="1:5" ht="20.100000000000001" customHeight="1">
      <c r="A16" s="247" t="s">
        <v>993</v>
      </c>
      <c r="B16" s="247"/>
      <c r="C16" s="247"/>
      <c r="D16" s="247"/>
      <c r="E16" s="247"/>
    </row>
    <row r="17" spans="1:5" ht="20.100000000000001" customHeight="1">
      <c r="A17" s="247" t="s">
        <v>520</v>
      </c>
      <c r="B17" s="247"/>
      <c r="C17" s="247"/>
      <c r="D17" s="247"/>
      <c r="E17" s="247"/>
    </row>
    <row r="18" spans="1:5" ht="20.100000000000001" customHeight="1">
      <c r="A18" s="247" t="s">
        <v>519</v>
      </c>
      <c r="B18" s="247"/>
      <c r="C18" s="247"/>
      <c r="D18" s="247"/>
      <c r="E18" s="247"/>
    </row>
    <row r="19" spans="1:5" ht="20.100000000000001" customHeight="1">
      <c r="A19" s="247" t="s">
        <v>994</v>
      </c>
      <c r="B19" s="247"/>
      <c r="C19" s="247"/>
      <c r="D19" s="247"/>
      <c r="E19" s="247"/>
    </row>
    <row r="20" spans="1:5" ht="20.100000000000001" customHeight="1">
      <c r="A20" s="247" t="s">
        <v>522</v>
      </c>
      <c r="B20" s="247"/>
      <c r="C20" s="247"/>
      <c r="D20" s="247"/>
      <c r="E20" s="247"/>
    </row>
    <row r="21" spans="1:5" ht="20.100000000000001" customHeight="1">
      <c r="A21" s="248" t="s">
        <v>705</v>
      </c>
      <c r="B21" s="248"/>
      <c r="C21" s="248"/>
      <c r="D21" s="248"/>
      <c r="E21" s="248"/>
    </row>
  </sheetData>
  <mergeCells count="20">
    <mergeCell ref="A16:E16"/>
    <mergeCell ref="A17:E17"/>
    <mergeCell ref="A18:E18"/>
    <mergeCell ref="A19:E19"/>
    <mergeCell ref="A21:E21"/>
    <mergeCell ref="A20:E20"/>
    <mergeCell ref="A14:E14"/>
    <mergeCell ref="A15:E15"/>
    <mergeCell ref="A13:E13"/>
    <mergeCell ref="A2:E2"/>
    <mergeCell ref="A3:E3"/>
    <mergeCell ref="A4:E4"/>
    <mergeCell ref="A5:E5"/>
    <mergeCell ref="A6:E6"/>
    <mergeCell ref="A7:E7"/>
    <mergeCell ref="A8:E8"/>
    <mergeCell ref="A9:E9"/>
    <mergeCell ref="A10:E10"/>
    <mergeCell ref="A11:E11"/>
    <mergeCell ref="A12:E12"/>
  </mergeCells>
  <phoneticPr fontId="1"/>
  <hyperlinks>
    <hyperlink ref="A2" location="事前提出資料!A24" display="１　設置主体"/>
    <hyperlink ref="A3" location="事前提出資料!A32" display="２　運営について"/>
    <hyperlink ref="A4" location="事前提出資料!A52" display="３　施設の現況"/>
    <hyperlink ref="A5" location="事前提出資料!A94" display="４　施設運営及び職員について"/>
    <hyperlink ref="A6" location="事前提出資料!A329" display="５　児童について"/>
    <hyperlink ref="A7" location="事前提出資料!A378" display="６　特別保育について"/>
    <hyperlink ref="A8" location="事前提出資料!A390" display="７　健康診断について"/>
    <hyperlink ref="A9" location="事前提出資料!A407" display="８　医薬品の現況"/>
    <hyperlink ref="A10" location="事前提出資料!A418" display="９　清掃・消毒等について"/>
    <hyperlink ref="A11" location="事前提出資料!A431" display="10　飼育動物・植物の管理について"/>
    <hyperlink ref="A12" location="事前提出資料!A456" display="11　給食関係"/>
    <hyperlink ref="A13" location="事前提出資料!A654" display="12　新規採用職員の採用前の腸内細菌検査実施状況（前年度・当年度）"/>
    <hyperlink ref="A14" location="事前提出資料!A680" display="13　保育について"/>
    <hyperlink ref="A15" location="事前提出資料!A782" display="14　経理自己点検リスト"/>
    <hyperlink ref="A16" location="事前提出資料!A799" display="15　令和４年度保護者徴収金確認表"/>
    <hyperlink ref="A17" location="事前提出資料!A842" display="16　会計責任者及び出納職員について"/>
    <hyperlink ref="A18" location="事前提出資料!A853" display="17　業務管理体制の整備状況について"/>
    <hyperlink ref="A19" location="契約一覧!A1" display="18　令和４年度契約一覧表をご記入ください。"/>
    <hyperlink ref="A20" location="業務委託!A1" display="19　業務委託契約一覧表をご記入ください。"/>
    <hyperlink ref="A19:E19" location="'18契約一覧'!A1" display="18　令和5年度契約一覧表"/>
    <hyperlink ref="A20:E20" location="'19・20　業務委託　リース、レンタル'!A1" display="19　業務委託契約一覧表"/>
    <hyperlink ref="A9:E9" location="事前提出資料!A458" display="８　医薬品の現況"/>
    <hyperlink ref="A10:E10" location="事前提出資料!A469" display="９　清掃・消毒等について"/>
    <hyperlink ref="A11:E11" location="事前提出資料!A482" display="10　飼育動物・植物の管理について"/>
    <hyperlink ref="A12:E12" location="事前提出資料!A507" display="11　給食関係"/>
    <hyperlink ref="A13:E13" location="事前提出資料!A715" display="12　新規採用職員の採用前の腸内細菌検査実施状況（前年度・当年度）"/>
    <hyperlink ref="A14:E14" location="事前提出資料!A741" display="13　保育について"/>
    <hyperlink ref="A15:E15" location="事前提出資料!A967" display="14　経理自己点検リスト"/>
    <hyperlink ref="A16:E16" location="事前提出資料!A984" display="15　令和６年度保護者徴収金確認表"/>
    <hyperlink ref="A17:E17" location="事前提出資料!A1018" display="16　会計責任者及び出納職員について"/>
    <hyperlink ref="A18:E18" location="事前提出資料!A1029" display="17　業務管理体制の整備状況について"/>
    <hyperlink ref="A2:E2" location="事前提出資料!A28" display="１　設置主体"/>
    <hyperlink ref="A3:E3" location="事前提出資料!A36" display="２　運営について"/>
    <hyperlink ref="A4:E4" location="事前提出資料!A56" display="３　施設の現況"/>
    <hyperlink ref="A5:E5" location="事前提出資料!A98" display="４　施設運営及び職員について"/>
    <hyperlink ref="A6:E6" location="事前提出資料!A370" display="５　児童について"/>
    <hyperlink ref="A7:E7" location="事前提出資料!A419" display="６　特別保育について"/>
    <hyperlink ref="A8:E8" location="事前提出資料!A431" display="７　健康診断について"/>
    <hyperlink ref="A21:E21" location="'19・20　業務委託　リース、レンタル'!A11" display="20　物品リース・レンタル契約"/>
  </hyperlink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B050"/>
  </sheetPr>
  <dimension ref="A1:BC1040"/>
  <sheetViews>
    <sheetView view="pageBreakPreview" zoomScaleNormal="100" zoomScaleSheetLayoutView="100" workbookViewId="0">
      <selection activeCell="A28" sqref="A28"/>
    </sheetView>
  </sheetViews>
  <sheetFormatPr defaultColWidth="8.69140625" defaultRowHeight="13.2"/>
  <cols>
    <col min="1" max="7" width="3.53515625" style="34" customWidth="1"/>
    <col min="8" max="8" width="4.15234375" style="34" customWidth="1"/>
    <col min="9" max="10" width="3.53515625" style="34" customWidth="1"/>
    <col min="11" max="11" width="4.23046875" style="34" customWidth="1"/>
    <col min="12" max="16" width="3.53515625" style="34" customWidth="1"/>
    <col min="17" max="17" width="0.84375" style="38" customWidth="1"/>
    <col min="18" max="18" width="2.69140625" style="34" customWidth="1"/>
    <col min="19" max="19" width="2.4609375" style="34" customWidth="1"/>
    <col min="20" max="20" width="8.69140625" style="34" customWidth="1"/>
    <col min="21" max="23" width="8.69140625" style="34"/>
    <col min="24" max="24" width="9.15234375" style="34" customWidth="1"/>
    <col min="25" max="51" width="8.69140625" style="34"/>
    <col min="52" max="55" width="8.69140625" style="34" hidden="1" customWidth="1"/>
    <col min="56" max="56" width="0" style="34" hidden="1" customWidth="1"/>
    <col min="57" max="16384" width="8.69140625" style="34"/>
  </cols>
  <sheetData>
    <row r="1" spans="2:55" ht="20.100000000000001" customHeight="1">
      <c r="L1" s="655" t="s">
        <v>0</v>
      </c>
      <c r="M1" s="655"/>
      <c r="N1" s="655"/>
      <c r="O1" s="655"/>
      <c r="P1" s="655"/>
      <c r="Q1" s="35"/>
      <c r="BA1" s="187" t="s">
        <v>801</v>
      </c>
      <c r="BB1" s="187" t="s">
        <v>801</v>
      </c>
      <c r="BC1" s="187" t="s">
        <v>801</v>
      </c>
    </row>
    <row r="2" spans="2:55" ht="20.100000000000001" customHeight="1">
      <c r="P2" s="36" t="s">
        <v>548</v>
      </c>
      <c r="Q2" s="37"/>
      <c r="T2" s="623"/>
      <c r="U2" s="623"/>
      <c r="V2" s="623"/>
      <c r="W2" s="623"/>
      <c r="X2" s="623"/>
      <c r="BA2" t="s">
        <v>707</v>
      </c>
      <c r="BB2" t="s">
        <v>710</v>
      </c>
      <c r="BC2" s="34" t="s">
        <v>938</v>
      </c>
    </row>
    <row r="3" spans="2:55" ht="20.100000000000001" customHeight="1">
      <c r="T3" s="623"/>
      <c r="U3" s="623"/>
      <c r="V3" s="623"/>
      <c r="W3" s="623"/>
      <c r="X3" s="623"/>
      <c r="BA3" t="s">
        <v>709</v>
      </c>
      <c r="BB3" t="s">
        <v>711</v>
      </c>
      <c r="BC3" s="34" t="s">
        <v>939</v>
      </c>
    </row>
    <row r="4" spans="2:55" ht="20.100000000000001" customHeight="1">
      <c r="T4" s="623"/>
      <c r="U4" s="419"/>
      <c r="V4" s="419"/>
      <c r="W4" s="419"/>
      <c r="X4" s="419"/>
    </row>
    <row r="5" spans="2:55" ht="20.100000000000001" customHeight="1">
      <c r="T5" s="623"/>
      <c r="U5" s="419"/>
      <c r="V5" s="419"/>
      <c r="W5" s="419"/>
      <c r="X5" s="419"/>
    </row>
    <row r="6" spans="2:55" ht="20.100000000000001" customHeight="1">
      <c r="B6" s="367" t="s">
        <v>23</v>
      </c>
      <c r="C6" s="367"/>
      <c r="D6" s="367"/>
      <c r="E6" s="367"/>
      <c r="F6" s="367"/>
      <c r="G6" s="367"/>
      <c r="H6" s="367"/>
      <c r="I6" s="367"/>
      <c r="J6" s="367"/>
      <c r="K6" s="367"/>
      <c r="L6" s="367"/>
      <c r="M6" s="367"/>
      <c r="N6" s="367"/>
      <c r="O6" s="367"/>
      <c r="P6" s="367"/>
      <c r="Q6" s="39"/>
      <c r="T6" s="623"/>
      <c r="U6" s="419"/>
      <c r="V6" s="419"/>
      <c r="W6" s="419"/>
      <c r="X6" s="419"/>
    </row>
    <row r="7" spans="2:55" ht="20.100000000000001" customHeight="1">
      <c r="B7" s="367"/>
      <c r="C7" s="367"/>
      <c r="D7" s="367"/>
      <c r="E7" s="367"/>
      <c r="F7" s="367"/>
      <c r="G7" s="367"/>
      <c r="H7" s="367"/>
      <c r="I7" s="367"/>
      <c r="J7" s="367"/>
      <c r="K7" s="367"/>
      <c r="L7" s="367"/>
      <c r="M7" s="367"/>
      <c r="N7" s="367"/>
      <c r="O7" s="367"/>
      <c r="P7" s="367"/>
      <c r="Q7" s="39"/>
      <c r="T7" s="623"/>
      <c r="U7" s="419"/>
      <c r="V7" s="419"/>
      <c r="W7" s="419"/>
      <c r="X7" s="419"/>
    </row>
    <row r="8" spans="2:55" ht="20.100000000000001" customHeight="1">
      <c r="T8" s="623"/>
      <c r="U8" s="419"/>
      <c r="V8" s="419"/>
      <c r="W8" s="419"/>
      <c r="X8" s="419"/>
    </row>
    <row r="9" spans="2:55" ht="20.100000000000001" customHeight="1">
      <c r="D9" s="40"/>
      <c r="E9" s="40"/>
      <c r="F9" s="40" t="s">
        <v>145</v>
      </c>
      <c r="G9" s="420"/>
      <c r="H9" s="420"/>
      <c r="I9" s="420"/>
      <c r="J9" s="420"/>
      <c r="K9" s="420"/>
      <c r="L9" s="420"/>
      <c r="M9" s="41" t="s">
        <v>146</v>
      </c>
      <c r="T9" s="623"/>
      <c r="U9" s="419"/>
      <c r="V9" s="419"/>
      <c r="W9" s="419"/>
      <c r="X9" s="419"/>
    </row>
    <row r="10" spans="2:55" ht="20.100000000000001" customHeight="1">
      <c r="D10" s="35"/>
      <c r="E10" s="40" t="s">
        <v>1</v>
      </c>
      <c r="F10" s="333"/>
      <c r="G10" s="333"/>
      <c r="H10" s="333"/>
      <c r="I10" s="333"/>
      <c r="J10" s="333"/>
      <c r="K10" s="333"/>
      <c r="L10" s="333"/>
      <c r="M10" s="333"/>
      <c r="N10" s="42"/>
      <c r="T10" s="623"/>
      <c r="U10" s="419"/>
      <c r="V10" s="419"/>
      <c r="W10" s="419"/>
      <c r="X10" s="419"/>
    </row>
    <row r="11" spans="2:55" ht="20.100000000000001" customHeight="1">
      <c r="D11" s="40"/>
      <c r="E11" s="40" t="s">
        <v>2</v>
      </c>
      <c r="F11" s="333"/>
      <c r="G11" s="333"/>
      <c r="H11" s="333"/>
      <c r="I11" s="333"/>
      <c r="J11" s="333"/>
      <c r="K11" s="333"/>
      <c r="L11" s="333"/>
      <c r="M11" s="333"/>
      <c r="N11" s="42"/>
      <c r="O11" s="38"/>
      <c r="P11" s="38"/>
      <c r="T11" s="623"/>
      <c r="U11" s="419"/>
      <c r="V11" s="419"/>
      <c r="W11" s="419"/>
      <c r="X11" s="419"/>
    </row>
    <row r="12" spans="2:55" ht="20.100000000000001" customHeight="1">
      <c r="D12" s="40"/>
      <c r="E12" s="40" t="s">
        <v>3</v>
      </c>
      <c r="F12" s="333"/>
      <c r="G12" s="333"/>
      <c r="H12" s="333"/>
      <c r="I12" s="333"/>
      <c r="J12" s="333"/>
      <c r="K12" s="333"/>
      <c r="L12" s="333"/>
      <c r="M12" s="333"/>
      <c r="N12" s="42"/>
      <c r="O12" s="38"/>
      <c r="P12" s="38"/>
      <c r="T12" s="623"/>
      <c r="U12" s="419"/>
      <c r="V12" s="419"/>
      <c r="W12" s="419"/>
      <c r="X12" s="419"/>
    </row>
    <row r="13" spans="2:55" ht="20.100000000000001" customHeight="1">
      <c r="D13" s="40"/>
      <c r="E13" s="40" t="s">
        <v>4</v>
      </c>
      <c r="F13" s="333"/>
      <c r="G13" s="333"/>
      <c r="H13" s="333"/>
      <c r="I13" s="333"/>
      <c r="J13" s="333"/>
      <c r="K13" s="333"/>
      <c r="L13" s="333"/>
      <c r="M13" s="333"/>
      <c r="N13" s="42"/>
      <c r="O13" s="38"/>
      <c r="P13" s="38"/>
      <c r="T13" s="623"/>
      <c r="U13" s="419"/>
      <c r="V13" s="419"/>
      <c r="W13" s="419"/>
      <c r="X13" s="419"/>
    </row>
    <row r="14" spans="2:55" ht="20.100000000000001" customHeight="1">
      <c r="D14" s="40"/>
      <c r="E14" s="40" t="s">
        <v>539</v>
      </c>
      <c r="F14" s="333"/>
      <c r="G14" s="333"/>
      <c r="H14" s="333"/>
      <c r="I14" s="333"/>
      <c r="J14" s="333"/>
      <c r="K14" s="333"/>
      <c r="L14" s="333"/>
      <c r="M14" s="333"/>
      <c r="N14" s="42"/>
      <c r="O14" s="38"/>
      <c r="P14" s="38"/>
      <c r="T14" s="623"/>
      <c r="U14" s="419"/>
      <c r="V14" s="419"/>
      <c r="W14" s="419"/>
      <c r="X14" s="419"/>
    </row>
    <row r="15" spans="2:55" ht="20.100000000000001" customHeight="1">
      <c r="T15" s="623"/>
      <c r="U15" s="419"/>
      <c r="V15" s="419"/>
      <c r="W15" s="419"/>
      <c r="X15" s="419"/>
    </row>
    <row r="16" spans="2:55" ht="20.100000000000001" customHeight="1">
      <c r="D16" s="43" t="s">
        <v>5</v>
      </c>
      <c r="T16" s="623"/>
      <c r="U16" s="419"/>
      <c r="V16" s="419"/>
      <c r="W16" s="419"/>
      <c r="X16" s="419"/>
    </row>
    <row r="17" spans="1:24" ht="20.100000000000001" customHeight="1">
      <c r="D17" s="40" t="s">
        <v>1</v>
      </c>
      <c r="E17" s="333"/>
      <c r="F17" s="333"/>
      <c r="G17" s="333"/>
      <c r="H17" s="333"/>
      <c r="I17" s="333"/>
      <c r="J17" s="333"/>
      <c r="K17" s="333"/>
      <c r="T17" s="623"/>
      <c r="U17" s="419"/>
      <c r="V17" s="419"/>
      <c r="W17" s="419"/>
      <c r="X17" s="419"/>
    </row>
    <row r="18" spans="1:24" ht="20.100000000000001" customHeight="1">
      <c r="D18" s="40" t="s">
        <v>6</v>
      </c>
      <c r="E18" s="333"/>
      <c r="F18" s="333"/>
      <c r="G18" s="333"/>
      <c r="H18" s="333"/>
      <c r="I18" s="333"/>
      <c r="J18" s="333"/>
      <c r="K18" s="333"/>
      <c r="L18" s="333"/>
      <c r="M18" s="333"/>
      <c r="N18" s="333"/>
      <c r="O18" s="333"/>
      <c r="P18" s="38"/>
      <c r="T18" s="623"/>
      <c r="U18" s="419"/>
      <c r="V18" s="419"/>
      <c r="W18" s="419"/>
      <c r="X18" s="419"/>
    </row>
    <row r="19" spans="1:24" ht="20.100000000000001" customHeight="1">
      <c r="D19" s="40"/>
      <c r="E19" s="44" t="s">
        <v>7</v>
      </c>
      <c r="F19" s="44"/>
      <c r="G19" s="44"/>
      <c r="H19" s="44"/>
      <c r="I19" s="44"/>
      <c r="J19" s="44"/>
      <c r="K19" s="44"/>
      <c r="L19" s="44"/>
      <c r="M19" s="44"/>
      <c r="N19" s="44"/>
      <c r="O19" s="44"/>
      <c r="P19" s="38"/>
      <c r="T19" s="623"/>
      <c r="U19" s="623"/>
      <c r="V19" s="623"/>
      <c r="W19" s="623"/>
      <c r="X19" s="623"/>
    </row>
    <row r="20" spans="1:24" ht="20.100000000000001" customHeight="1">
      <c r="D20" s="40" t="s">
        <v>3</v>
      </c>
      <c r="E20" s="333"/>
      <c r="F20" s="333"/>
      <c r="G20" s="333"/>
      <c r="H20" s="333"/>
      <c r="I20" s="333"/>
      <c r="J20" s="333"/>
      <c r="K20" s="333"/>
      <c r="L20" s="333"/>
      <c r="M20" s="333"/>
      <c r="N20" s="333"/>
      <c r="O20" s="333"/>
      <c r="P20" s="38"/>
      <c r="T20" s="623"/>
      <c r="U20" s="623"/>
      <c r="V20" s="623"/>
      <c r="W20" s="623"/>
      <c r="X20" s="623"/>
    </row>
    <row r="21" spans="1:24" ht="20.100000000000001" customHeight="1">
      <c r="D21" s="40" t="s">
        <v>4</v>
      </c>
      <c r="E21" s="333"/>
      <c r="F21" s="333"/>
      <c r="G21" s="333"/>
      <c r="H21" s="333"/>
      <c r="I21" s="333"/>
      <c r="J21" s="333"/>
      <c r="K21" s="333"/>
      <c r="L21" s="333"/>
      <c r="M21" s="333"/>
      <c r="N21" s="333"/>
      <c r="O21" s="333"/>
      <c r="P21" s="38"/>
    </row>
    <row r="22" spans="1:24" ht="20.100000000000001" customHeight="1"/>
    <row r="23" spans="1:24" ht="20.100000000000001" customHeight="1">
      <c r="A23" s="34" t="s">
        <v>589</v>
      </c>
      <c r="Q23" s="34"/>
    </row>
    <row r="24" spans="1:24" ht="20.100000000000001" customHeight="1">
      <c r="A24" s="385" t="s">
        <v>590</v>
      </c>
      <c r="B24" s="385"/>
      <c r="C24" s="385"/>
      <c r="D24" s="385"/>
      <c r="E24" s="385"/>
      <c r="F24" s="385"/>
      <c r="G24" s="385"/>
      <c r="H24" s="385"/>
      <c r="I24" s="385"/>
      <c r="J24" s="385"/>
      <c r="K24" s="385"/>
      <c r="L24" s="385"/>
      <c r="M24" s="385"/>
      <c r="N24" s="385"/>
      <c r="O24" s="385"/>
      <c r="P24" s="385"/>
      <c r="Q24" s="34"/>
    </row>
    <row r="25" spans="1:24" ht="20.100000000000001" customHeight="1">
      <c r="A25" s="385"/>
      <c r="B25" s="385"/>
      <c r="C25" s="385"/>
      <c r="D25" s="385"/>
      <c r="E25" s="385"/>
      <c r="F25" s="385"/>
      <c r="G25" s="385"/>
      <c r="H25" s="385"/>
      <c r="I25" s="385"/>
      <c r="J25" s="385"/>
      <c r="K25" s="385"/>
      <c r="L25" s="385"/>
      <c r="M25" s="385"/>
      <c r="N25" s="385"/>
      <c r="O25" s="385"/>
      <c r="P25" s="385"/>
      <c r="Q25" s="34"/>
    </row>
    <row r="26" spans="1:24" ht="20.100000000000001" customHeight="1">
      <c r="A26" s="45"/>
      <c r="E26" s="45"/>
      <c r="F26" s="45"/>
      <c r="J26" s="45"/>
      <c r="K26" s="386" t="s">
        <v>591</v>
      </c>
      <c r="L26" s="386"/>
      <c r="M26" s="386"/>
      <c r="N26" s="386"/>
      <c r="O26" s="386"/>
      <c r="P26" s="386"/>
      <c r="Q26" s="34"/>
    </row>
    <row r="27" spans="1:24" ht="20.100000000000001" customHeight="1"/>
    <row r="28" spans="1:24" ht="20.100000000000001" customHeight="1">
      <c r="A28" s="34" t="s">
        <v>8</v>
      </c>
    </row>
    <row r="29" spans="1:24" ht="20.100000000000001" customHeight="1">
      <c r="A29" s="330" t="s">
        <v>24</v>
      </c>
      <c r="B29" s="331"/>
      <c r="C29" s="331"/>
      <c r="D29" s="331"/>
      <c r="E29" s="331"/>
      <c r="F29" s="331"/>
      <c r="G29" s="332"/>
      <c r="H29" s="255"/>
      <c r="I29" s="255"/>
      <c r="J29" s="255"/>
      <c r="K29" s="255"/>
      <c r="L29" s="255"/>
      <c r="M29" s="255"/>
      <c r="N29" s="255"/>
      <c r="O29" s="255"/>
      <c r="P29" s="255"/>
      <c r="Q29" s="46"/>
    </row>
    <row r="30" spans="1:24" ht="20.100000000000001" customHeight="1">
      <c r="A30" s="330" t="s">
        <v>25</v>
      </c>
      <c r="B30" s="331"/>
      <c r="C30" s="331"/>
      <c r="D30" s="331"/>
      <c r="E30" s="331"/>
      <c r="F30" s="331"/>
      <c r="G30" s="332"/>
      <c r="H30" s="255"/>
      <c r="I30" s="255"/>
      <c r="J30" s="255"/>
      <c r="K30" s="255"/>
      <c r="L30" s="255"/>
      <c r="M30" s="255"/>
      <c r="N30" s="255"/>
      <c r="O30" s="255"/>
      <c r="P30" s="255"/>
      <c r="Q30" s="46"/>
    </row>
    <row r="31" spans="1:24" ht="20.100000000000001" customHeight="1">
      <c r="A31" s="330" t="s">
        <v>9</v>
      </c>
      <c r="B31" s="331"/>
      <c r="C31" s="331"/>
      <c r="D31" s="331"/>
      <c r="E31" s="331"/>
      <c r="F31" s="331"/>
      <c r="G31" s="332"/>
      <c r="H31" s="255" t="s">
        <v>699</v>
      </c>
      <c r="I31" s="255"/>
      <c r="J31" s="255"/>
      <c r="K31" s="255"/>
      <c r="L31" s="255"/>
      <c r="M31" s="255"/>
      <c r="N31" s="255"/>
      <c r="O31" s="255"/>
      <c r="P31" s="255"/>
      <c r="Q31" s="46"/>
    </row>
    <row r="32" spans="1:24" ht="20.100000000000001" customHeight="1">
      <c r="A32" s="330" t="s">
        <v>26</v>
      </c>
      <c r="B32" s="331"/>
      <c r="C32" s="331"/>
      <c r="D32" s="331"/>
      <c r="E32" s="331"/>
      <c r="F32" s="331"/>
      <c r="G32" s="332"/>
      <c r="H32" s="255" t="s">
        <v>27</v>
      </c>
      <c r="I32" s="255"/>
      <c r="J32" s="255"/>
      <c r="K32" s="255"/>
      <c r="L32" s="255"/>
      <c r="M32" s="255"/>
      <c r="N32" s="255"/>
      <c r="O32" s="255"/>
      <c r="P32" s="255"/>
      <c r="Q32" s="46"/>
    </row>
    <row r="33" spans="1:17" ht="20.100000000000001" customHeight="1">
      <c r="A33" s="330" t="s">
        <v>10</v>
      </c>
      <c r="B33" s="331"/>
      <c r="C33" s="331"/>
      <c r="D33" s="331"/>
      <c r="E33" s="331"/>
      <c r="F33" s="331"/>
      <c r="G33" s="332"/>
      <c r="H33" s="255" t="s">
        <v>28</v>
      </c>
      <c r="I33" s="255"/>
      <c r="J33" s="255"/>
      <c r="K33" s="255"/>
      <c r="L33" s="255"/>
      <c r="M33" s="255"/>
      <c r="N33" s="255"/>
      <c r="O33" s="255"/>
      <c r="P33" s="255"/>
      <c r="Q33" s="46"/>
    </row>
    <row r="34" spans="1:17" ht="20.100000000000001" customHeight="1">
      <c r="A34" s="330" t="s">
        <v>11</v>
      </c>
      <c r="B34" s="331"/>
      <c r="C34" s="331"/>
      <c r="D34" s="331"/>
      <c r="E34" s="331"/>
      <c r="F34" s="331"/>
      <c r="G34" s="332"/>
      <c r="H34" s="255" t="s">
        <v>28</v>
      </c>
      <c r="I34" s="255"/>
      <c r="J34" s="255"/>
      <c r="K34" s="255"/>
      <c r="L34" s="255"/>
      <c r="M34" s="255"/>
      <c r="N34" s="255"/>
      <c r="O34" s="255"/>
      <c r="P34" s="255"/>
      <c r="Q34" s="46"/>
    </row>
    <row r="35" spans="1:17" ht="20.100000000000001" customHeight="1"/>
    <row r="36" spans="1:17" ht="20.100000000000001" customHeight="1">
      <c r="A36" s="34" t="s">
        <v>12</v>
      </c>
    </row>
    <row r="37" spans="1:17" ht="20.100000000000001" customHeight="1">
      <c r="A37" s="359" t="s">
        <v>13</v>
      </c>
      <c r="B37" s="359"/>
      <c r="C37" s="359"/>
      <c r="D37" s="359"/>
      <c r="E37" s="359"/>
      <c r="F37" s="359"/>
      <c r="G37" s="359"/>
      <c r="H37" s="359"/>
      <c r="I37" s="359"/>
      <c r="J37" s="359"/>
      <c r="K37" s="359"/>
      <c r="L37" s="359"/>
      <c r="M37" s="359"/>
      <c r="N37" s="359"/>
      <c r="O37" s="359"/>
      <c r="P37" s="359"/>
      <c r="Q37" s="47"/>
    </row>
    <row r="38" spans="1:17" ht="20.100000000000001" customHeight="1">
      <c r="A38" s="360"/>
      <c r="B38" s="360"/>
      <c r="C38" s="360"/>
      <c r="D38" s="360"/>
      <c r="E38" s="360"/>
      <c r="F38" s="360"/>
      <c r="G38" s="360"/>
      <c r="H38" s="360"/>
      <c r="I38" s="360"/>
      <c r="J38" s="360"/>
      <c r="K38" s="360"/>
      <c r="L38" s="360"/>
      <c r="M38" s="360"/>
      <c r="N38" s="360"/>
      <c r="O38" s="360"/>
      <c r="P38" s="360"/>
      <c r="Q38" s="48"/>
    </row>
    <row r="39" spans="1:17" ht="20.100000000000001" customHeight="1">
      <c r="A39" s="49" t="s">
        <v>690</v>
      </c>
      <c r="B39" s="50"/>
      <c r="C39" s="50"/>
      <c r="D39" s="50"/>
      <c r="E39" s="50"/>
      <c r="F39" s="50"/>
      <c r="G39" s="50"/>
      <c r="H39" s="50"/>
      <c r="I39" s="50"/>
      <c r="J39" s="50"/>
      <c r="K39" s="50"/>
      <c r="L39" s="50"/>
      <c r="M39" s="50"/>
      <c r="N39" s="50"/>
      <c r="O39" s="50"/>
      <c r="P39" s="51"/>
      <c r="Q39" s="52"/>
    </row>
    <row r="40" spans="1:17" ht="20.100000000000001" customHeight="1">
      <c r="A40" s="376"/>
      <c r="B40" s="377"/>
      <c r="C40" s="377"/>
      <c r="D40" s="377"/>
      <c r="E40" s="377"/>
      <c r="F40" s="377"/>
      <c r="G40" s="377"/>
      <c r="H40" s="377"/>
      <c r="I40" s="377"/>
      <c r="J40" s="377"/>
      <c r="K40" s="377"/>
      <c r="L40" s="377"/>
      <c r="M40" s="377"/>
      <c r="N40" s="377"/>
      <c r="O40" s="377"/>
      <c r="P40" s="378"/>
      <c r="Q40" s="53"/>
    </row>
    <row r="41" spans="1:17" ht="20.100000000000001" customHeight="1">
      <c r="A41" s="379"/>
      <c r="B41" s="380"/>
      <c r="C41" s="380"/>
      <c r="D41" s="380"/>
      <c r="E41" s="380"/>
      <c r="F41" s="380"/>
      <c r="G41" s="380"/>
      <c r="H41" s="380"/>
      <c r="I41" s="380"/>
      <c r="J41" s="380"/>
      <c r="K41" s="380"/>
      <c r="L41" s="380"/>
      <c r="M41" s="380"/>
      <c r="N41" s="380"/>
      <c r="O41" s="380"/>
      <c r="P41" s="381"/>
      <c r="Q41" s="53"/>
    </row>
    <row r="42" spans="1:17" ht="20.100000000000001" customHeight="1">
      <c r="A42" s="379"/>
      <c r="B42" s="380"/>
      <c r="C42" s="380"/>
      <c r="D42" s="380"/>
      <c r="E42" s="380"/>
      <c r="F42" s="380"/>
      <c r="G42" s="380"/>
      <c r="H42" s="380"/>
      <c r="I42" s="380"/>
      <c r="J42" s="380"/>
      <c r="K42" s="380"/>
      <c r="L42" s="380"/>
      <c r="M42" s="380"/>
      <c r="N42" s="380"/>
      <c r="O42" s="380"/>
      <c r="P42" s="381"/>
      <c r="Q42" s="53"/>
    </row>
    <row r="43" spans="1:17" ht="20.100000000000001" customHeight="1">
      <c r="A43" s="379"/>
      <c r="B43" s="380"/>
      <c r="C43" s="380"/>
      <c r="D43" s="380"/>
      <c r="E43" s="380"/>
      <c r="F43" s="380"/>
      <c r="G43" s="380"/>
      <c r="H43" s="380"/>
      <c r="I43" s="380"/>
      <c r="J43" s="380"/>
      <c r="K43" s="380"/>
      <c r="L43" s="380"/>
      <c r="M43" s="380"/>
      <c r="N43" s="380"/>
      <c r="O43" s="380"/>
      <c r="P43" s="381"/>
      <c r="Q43" s="53"/>
    </row>
    <row r="44" spans="1:17" ht="20.100000000000001" customHeight="1">
      <c r="A44" s="379"/>
      <c r="B44" s="380"/>
      <c r="C44" s="380"/>
      <c r="D44" s="380"/>
      <c r="E44" s="380"/>
      <c r="F44" s="380"/>
      <c r="G44" s="380"/>
      <c r="H44" s="380"/>
      <c r="I44" s="380"/>
      <c r="J44" s="380"/>
      <c r="K44" s="380"/>
      <c r="L44" s="380"/>
      <c r="M44" s="380"/>
      <c r="N44" s="380"/>
      <c r="O44" s="380"/>
      <c r="P44" s="381"/>
      <c r="Q44" s="53"/>
    </row>
    <row r="45" spans="1:17" ht="20.100000000000001" customHeight="1">
      <c r="A45" s="379"/>
      <c r="B45" s="380"/>
      <c r="C45" s="380"/>
      <c r="D45" s="380"/>
      <c r="E45" s="380"/>
      <c r="F45" s="380"/>
      <c r="G45" s="380"/>
      <c r="H45" s="380"/>
      <c r="I45" s="380"/>
      <c r="J45" s="380"/>
      <c r="K45" s="380"/>
      <c r="L45" s="380"/>
      <c r="M45" s="380"/>
      <c r="N45" s="380"/>
      <c r="O45" s="380"/>
      <c r="P45" s="381"/>
      <c r="Q45" s="53"/>
    </row>
    <row r="46" spans="1:17" ht="20.100000000000001" customHeight="1">
      <c r="A46" s="379"/>
      <c r="B46" s="380"/>
      <c r="C46" s="380"/>
      <c r="D46" s="380"/>
      <c r="E46" s="380"/>
      <c r="F46" s="380"/>
      <c r="G46" s="380"/>
      <c r="H46" s="380"/>
      <c r="I46" s="380"/>
      <c r="J46" s="380"/>
      <c r="K46" s="380"/>
      <c r="L46" s="380"/>
      <c r="M46" s="380"/>
      <c r="N46" s="380"/>
      <c r="O46" s="380"/>
      <c r="P46" s="381"/>
      <c r="Q46" s="53"/>
    </row>
    <row r="47" spans="1:17" ht="20.100000000000001" customHeight="1">
      <c r="A47" s="379"/>
      <c r="B47" s="380"/>
      <c r="C47" s="380"/>
      <c r="D47" s="380"/>
      <c r="E47" s="380"/>
      <c r="F47" s="380"/>
      <c r="G47" s="380"/>
      <c r="H47" s="380"/>
      <c r="I47" s="380"/>
      <c r="J47" s="380"/>
      <c r="K47" s="380"/>
      <c r="L47" s="380"/>
      <c r="M47" s="380"/>
      <c r="N47" s="380"/>
      <c r="O47" s="380"/>
      <c r="P47" s="381"/>
      <c r="Q47" s="52"/>
    </row>
    <row r="48" spans="1:17" ht="20.100000000000001" customHeight="1">
      <c r="A48" s="379"/>
      <c r="B48" s="380"/>
      <c r="C48" s="380"/>
      <c r="D48" s="380"/>
      <c r="E48" s="380"/>
      <c r="F48" s="380"/>
      <c r="G48" s="380"/>
      <c r="H48" s="380"/>
      <c r="I48" s="380"/>
      <c r="J48" s="380"/>
      <c r="K48" s="380"/>
      <c r="L48" s="380"/>
      <c r="M48" s="380"/>
      <c r="N48" s="380"/>
      <c r="O48" s="380"/>
      <c r="P48" s="381"/>
      <c r="Q48" s="53"/>
    </row>
    <row r="49" spans="1:17" ht="20.100000000000001" customHeight="1">
      <c r="A49" s="379"/>
      <c r="B49" s="380"/>
      <c r="C49" s="380"/>
      <c r="D49" s="380"/>
      <c r="E49" s="380"/>
      <c r="F49" s="380"/>
      <c r="G49" s="380"/>
      <c r="H49" s="380"/>
      <c r="I49" s="380"/>
      <c r="J49" s="380"/>
      <c r="K49" s="380"/>
      <c r="L49" s="380"/>
      <c r="M49" s="380"/>
      <c r="N49" s="380"/>
      <c r="O49" s="380"/>
      <c r="P49" s="381"/>
      <c r="Q49" s="53"/>
    </row>
    <row r="50" spans="1:17" ht="20.100000000000001" customHeight="1">
      <c r="A50" s="379"/>
      <c r="B50" s="380"/>
      <c r="C50" s="380"/>
      <c r="D50" s="380"/>
      <c r="E50" s="380"/>
      <c r="F50" s="380"/>
      <c r="G50" s="380"/>
      <c r="H50" s="380"/>
      <c r="I50" s="380"/>
      <c r="J50" s="380"/>
      <c r="K50" s="380"/>
      <c r="L50" s="380"/>
      <c r="M50" s="380"/>
      <c r="N50" s="380"/>
      <c r="O50" s="380"/>
      <c r="P50" s="381"/>
      <c r="Q50" s="53"/>
    </row>
    <row r="51" spans="1:17" ht="20.100000000000001" customHeight="1">
      <c r="A51" s="379"/>
      <c r="B51" s="380"/>
      <c r="C51" s="380"/>
      <c r="D51" s="380"/>
      <c r="E51" s="380"/>
      <c r="F51" s="380"/>
      <c r="G51" s="380"/>
      <c r="H51" s="380"/>
      <c r="I51" s="380"/>
      <c r="J51" s="380"/>
      <c r="K51" s="380"/>
      <c r="L51" s="380"/>
      <c r="M51" s="380"/>
      <c r="N51" s="380"/>
      <c r="O51" s="380"/>
      <c r="P51" s="381"/>
      <c r="Q51" s="53"/>
    </row>
    <row r="52" spans="1:17" ht="20.100000000000001" customHeight="1">
      <c r="A52" s="379"/>
      <c r="B52" s="380"/>
      <c r="C52" s="380"/>
      <c r="D52" s="380"/>
      <c r="E52" s="380"/>
      <c r="F52" s="380"/>
      <c r="G52" s="380"/>
      <c r="H52" s="380"/>
      <c r="I52" s="380"/>
      <c r="J52" s="380"/>
      <c r="K52" s="380"/>
      <c r="L52" s="380"/>
      <c r="M52" s="380"/>
      <c r="N52" s="380"/>
      <c r="O52" s="380"/>
      <c r="P52" s="381"/>
      <c r="Q52" s="53"/>
    </row>
    <row r="53" spans="1:17" ht="20.100000000000001" customHeight="1">
      <c r="A53" s="379"/>
      <c r="B53" s="380"/>
      <c r="C53" s="380"/>
      <c r="D53" s="380"/>
      <c r="E53" s="380"/>
      <c r="F53" s="380"/>
      <c r="G53" s="380"/>
      <c r="H53" s="380"/>
      <c r="I53" s="380"/>
      <c r="J53" s="380"/>
      <c r="K53" s="380"/>
      <c r="L53" s="380"/>
      <c r="M53" s="380"/>
      <c r="N53" s="380"/>
      <c r="O53" s="380"/>
      <c r="P53" s="381"/>
      <c r="Q53" s="53"/>
    </row>
    <row r="54" spans="1:17" ht="20.100000000000001" customHeight="1">
      <c r="A54" s="382"/>
      <c r="B54" s="383"/>
      <c r="C54" s="383"/>
      <c r="D54" s="383"/>
      <c r="E54" s="383"/>
      <c r="F54" s="383"/>
      <c r="G54" s="383"/>
      <c r="H54" s="383"/>
      <c r="I54" s="383"/>
      <c r="J54" s="383"/>
      <c r="K54" s="383"/>
      <c r="L54" s="383"/>
      <c r="M54" s="383"/>
      <c r="N54" s="383"/>
      <c r="O54" s="383"/>
      <c r="P54" s="384"/>
      <c r="Q54" s="53"/>
    </row>
    <row r="55" spans="1:17" ht="20.100000000000001" customHeight="1"/>
    <row r="56" spans="1:17" ht="20.100000000000001" customHeight="1">
      <c r="A56" s="34" t="s">
        <v>14</v>
      </c>
    </row>
    <row r="57" spans="1:17" ht="20.100000000000001" customHeight="1">
      <c r="A57" s="34" t="s">
        <v>15</v>
      </c>
    </row>
    <row r="58" spans="1:17" ht="20.100000000000001" customHeight="1">
      <c r="A58" s="330" t="s">
        <v>16</v>
      </c>
      <c r="B58" s="331"/>
      <c r="C58" s="332"/>
      <c r="D58" s="330" t="s">
        <v>17</v>
      </c>
      <c r="E58" s="331"/>
      <c r="F58" s="331"/>
      <c r="G58" s="331"/>
      <c r="H58" s="331"/>
      <c r="I58" s="331"/>
      <c r="J58" s="331"/>
      <c r="K58" s="331"/>
      <c r="L58" s="331"/>
      <c r="M58" s="332"/>
      <c r="N58" s="330" t="s">
        <v>18</v>
      </c>
      <c r="O58" s="331"/>
      <c r="P58" s="332"/>
      <c r="Q58" s="46"/>
    </row>
    <row r="59" spans="1:17" ht="20.100000000000001" customHeight="1">
      <c r="A59" s="330" t="s">
        <v>19</v>
      </c>
      <c r="B59" s="331"/>
      <c r="C59" s="332"/>
      <c r="D59" s="257"/>
      <c r="E59" s="258"/>
      <c r="F59" s="258"/>
      <c r="G59" s="258"/>
      <c r="H59" s="258"/>
      <c r="I59" s="258"/>
      <c r="J59" s="258"/>
      <c r="K59" s="258"/>
      <c r="L59" s="258"/>
      <c r="M59" s="259"/>
      <c r="N59" s="257"/>
      <c r="O59" s="258"/>
      <c r="P59" s="259"/>
      <c r="Q59" s="46"/>
    </row>
    <row r="60" spans="1:17" ht="20.100000000000001" customHeight="1">
      <c r="A60" s="330" t="s">
        <v>20</v>
      </c>
      <c r="B60" s="331"/>
      <c r="C60" s="332"/>
      <c r="D60" s="257"/>
      <c r="E60" s="258"/>
      <c r="F60" s="258"/>
      <c r="G60" s="258"/>
      <c r="H60" s="258"/>
      <c r="I60" s="258"/>
      <c r="J60" s="258"/>
      <c r="K60" s="258"/>
      <c r="L60" s="258"/>
      <c r="M60" s="259"/>
      <c r="N60" s="518" t="s">
        <v>506</v>
      </c>
      <c r="O60" s="519"/>
      <c r="P60" s="520"/>
      <c r="Q60" s="54"/>
    </row>
    <row r="61" spans="1:17" ht="20.100000000000001" customHeight="1">
      <c r="A61" s="330" t="s">
        <v>21</v>
      </c>
      <c r="B61" s="331"/>
      <c r="C61" s="332"/>
      <c r="D61" s="257"/>
      <c r="E61" s="258"/>
      <c r="F61" s="258"/>
      <c r="G61" s="258"/>
      <c r="H61" s="258"/>
      <c r="I61" s="258"/>
      <c r="J61" s="258"/>
      <c r="K61" s="258"/>
      <c r="L61" s="258"/>
      <c r="M61" s="259"/>
      <c r="N61" s="257"/>
      <c r="O61" s="258"/>
      <c r="P61" s="259"/>
      <c r="Q61" s="46"/>
    </row>
    <row r="62" spans="1:17" ht="20.100000000000001" customHeight="1">
      <c r="A62" s="330" t="s">
        <v>22</v>
      </c>
      <c r="B62" s="331"/>
      <c r="C62" s="332"/>
      <c r="D62" s="257"/>
      <c r="E62" s="258"/>
      <c r="F62" s="258"/>
      <c r="G62" s="258"/>
      <c r="H62" s="258"/>
      <c r="I62" s="258"/>
      <c r="J62" s="258"/>
      <c r="K62" s="258"/>
      <c r="L62" s="258"/>
      <c r="M62" s="259"/>
      <c r="N62" s="257"/>
      <c r="O62" s="258"/>
      <c r="P62" s="259"/>
      <c r="Q62" s="46"/>
    </row>
    <row r="63" spans="1:17" ht="20.100000000000001" customHeight="1">
      <c r="A63" s="34" t="s">
        <v>540</v>
      </c>
      <c r="M63" s="46"/>
      <c r="N63" s="46"/>
      <c r="O63" s="46"/>
      <c r="P63" s="46"/>
      <c r="Q63" s="46"/>
    </row>
    <row r="64" spans="1:17" ht="20.100000000000001" customHeight="1">
      <c r="A64" s="333"/>
      <c r="B64" s="333"/>
      <c r="C64" s="333"/>
      <c r="D64" s="333"/>
      <c r="E64" s="333"/>
      <c r="F64" s="333"/>
      <c r="G64" s="333"/>
      <c r="H64" s="333"/>
      <c r="I64" s="333"/>
      <c r="J64" s="333"/>
      <c r="K64" s="333"/>
      <c r="L64" s="333"/>
    </row>
    <row r="65" spans="1:17" ht="20.100000000000001" customHeight="1">
      <c r="A65" s="55" t="s">
        <v>29</v>
      </c>
      <c r="B65" s="55"/>
      <c r="C65" s="55"/>
      <c r="D65" s="55"/>
      <c r="E65" s="55"/>
      <c r="F65" s="55"/>
      <c r="G65" s="55"/>
      <c r="H65" s="55"/>
      <c r="I65" s="55"/>
      <c r="J65" s="55"/>
      <c r="K65" s="55"/>
      <c r="L65" s="55"/>
      <c r="M65" s="55"/>
      <c r="N65" s="55"/>
      <c r="O65" s="55"/>
      <c r="P65" s="55"/>
      <c r="Q65" s="56"/>
    </row>
    <row r="66" spans="1:17" ht="20.100000000000001" customHeight="1">
      <c r="A66" s="55" t="s">
        <v>30</v>
      </c>
      <c r="B66" s="55"/>
      <c r="C66" s="55"/>
      <c r="D66" s="55"/>
      <c r="E66" s="55"/>
      <c r="F66" s="55"/>
      <c r="G66" s="55"/>
      <c r="H66" s="55"/>
      <c r="I66" s="55"/>
      <c r="J66" s="55"/>
      <c r="K66" s="55"/>
      <c r="L66" s="55"/>
      <c r="M66" s="55"/>
      <c r="N66" s="55"/>
      <c r="O66" s="55"/>
      <c r="P66" s="55"/>
      <c r="Q66" s="56"/>
    </row>
    <row r="67" spans="1:17" ht="20.100000000000001" customHeight="1">
      <c r="A67" s="515" t="s">
        <v>39</v>
      </c>
      <c r="B67" s="515"/>
      <c r="C67" s="515"/>
      <c r="D67" s="515"/>
      <c r="E67" s="515"/>
      <c r="F67" s="515"/>
      <c r="G67" s="515"/>
      <c r="H67" s="515"/>
      <c r="I67" s="515"/>
      <c r="J67" s="617" t="s">
        <v>33</v>
      </c>
      <c r="K67" s="656"/>
      <c r="L67" s="618"/>
      <c r="M67" s="57"/>
      <c r="N67" s="617" t="s">
        <v>37</v>
      </c>
      <c r="O67" s="618"/>
    </row>
    <row r="68" spans="1:17" ht="20.100000000000001" customHeight="1">
      <c r="A68" s="515"/>
      <c r="B68" s="515"/>
      <c r="C68" s="515"/>
      <c r="D68" s="515"/>
      <c r="E68" s="515"/>
      <c r="F68" s="515"/>
      <c r="G68" s="515"/>
      <c r="H68" s="515"/>
      <c r="I68" s="515"/>
      <c r="J68" s="619"/>
      <c r="K68" s="657"/>
      <c r="L68" s="620"/>
      <c r="M68" s="58"/>
      <c r="N68" s="619"/>
      <c r="O68" s="620"/>
    </row>
    <row r="69" spans="1:17" ht="20.100000000000001" customHeight="1">
      <c r="A69" s="515"/>
      <c r="B69" s="515"/>
      <c r="C69" s="515"/>
      <c r="D69" s="515"/>
      <c r="E69" s="515"/>
      <c r="F69" s="515"/>
      <c r="G69" s="515"/>
      <c r="H69" s="515"/>
      <c r="I69" s="515"/>
      <c r="J69" s="619"/>
      <c r="K69" s="657"/>
      <c r="L69" s="620"/>
      <c r="M69" s="58"/>
      <c r="N69" s="619"/>
      <c r="O69" s="620"/>
    </row>
    <row r="70" spans="1:17" ht="20.100000000000001" customHeight="1">
      <c r="A70" s="515"/>
      <c r="B70" s="515"/>
      <c r="C70" s="515"/>
      <c r="D70" s="515"/>
      <c r="E70" s="515"/>
      <c r="F70" s="515"/>
      <c r="G70" s="515"/>
      <c r="H70" s="515"/>
      <c r="I70" s="515"/>
      <c r="J70" s="621"/>
      <c r="K70" s="658"/>
      <c r="L70" s="622"/>
      <c r="M70" s="58"/>
      <c r="N70" s="621"/>
      <c r="O70" s="622"/>
    </row>
    <row r="71" spans="1:17" ht="20.100000000000001" customHeight="1">
      <c r="A71" s="515"/>
      <c r="B71" s="515"/>
      <c r="C71" s="515"/>
      <c r="D71" s="515"/>
      <c r="E71" s="515"/>
      <c r="F71" s="515"/>
      <c r="G71" s="515"/>
      <c r="H71" s="515"/>
      <c r="I71" s="515"/>
      <c r="J71" s="59"/>
      <c r="K71" s="60"/>
      <c r="L71" s="60"/>
      <c r="M71" s="61"/>
      <c r="N71" s="515" t="s">
        <v>38</v>
      </c>
      <c r="O71" s="515"/>
      <c r="P71" s="62"/>
      <c r="Q71" s="52"/>
    </row>
    <row r="72" spans="1:17" ht="20.100000000000001" customHeight="1">
      <c r="A72" s="521" t="s">
        <v>36</v>
      </c>
      <c r="B72" s="522"/>
      <c r="C72" s="522"/>
      <c r="D72" s="522"/>
      <c r="E72" s="523"/>
      <c r="F72" s="617" t="s">
        <v>31</v>
      </c>
      <c r="G72" s="618"/>
      <c r="H72" s="521" t="s">
        <v>34</v>
      </c>
      <c r="I72" s="522"/>
      <c r="J72" s="522"/>
      <c r="K72" s="531" t="s">
        <v>995</v>
      </c>
      <c r="L72" s="530" t="s">
        <v>35</v>
      </c>
      <c r="M72" s="530"/>
      <c r="N72" s="530"/>
      <c r="O72" s="530"/>
      <c r="P72" s="63"/>
      <c r="Q72" s="64"/>
    </row>
    <row r="73" spans="1:17" ht="20.100000000000001" customHeight="1">
      <c r="A73" s="524"/>
      <c r="B73" s="525"/>
      <c r="C73" s="525"/>
      <c r="D73" s="525"/>
      <c r="E73" s="526"/>
      <c r="F73" s="619"/>
      <c r="G73" s="620"/>
      <c r="H73" s="524"/>
      <c r="I73" s="525"/>
      <c r="J73" s="525"/>
      <c r="K73" s="532"/>
      <c r="L73" s="530"/>
      <c r="M73" s="530"/>
      <c r="N73" s="530"/>
      <c r="O73" s="530"/>
      <c r="P73" s="63"/>
      <c r="Q73" s="64"/>
    </row>
    <row r="74" spans="1:17" ht="20.100000000000001" customHeight="1">
      <c r="A74" s="524"/>
      <c r="B74" s="525"/>
      <c r="C74" s="525"/>
      <c r="D74" s="525"/>
      <c r="E74" s="526"/>
      <c r="F74" s="619"/>
      <c r="G74" s="620"/>
      <c r="H74" s="524"/>
      <c r="I74" s="525"/>
      <c r="J74" s="525"/>
      <c r="K74" s="532"/>
      <c r="L74" s="530"/>
      <c r="M74" s="530"/>
      <c r="N74" s="530"/>
      <c r="O74" s="530"/>
      <c r="P74" s="63"/>
      <c r="Q74" s="64"/>
    </row>
    <row r="75" spans="1:17" ht="20.100000000000001" customHeight="1">
      <c r="A75" s="524"/>
      <c r="B75" s="525"/>
      <c r="C75" s="525"/>
      <c r="D75" s="525"/>
      <c r="E75" s="526"/>
      <c r="F75" s="619"/>
      <c r="G75" s="620"/>
      <c r="H75" s="524"/>
      <c r="I75" s="525"/>
      <c r="J75" s="525"/>
      <c r="K75" s="532"/>
      <c r="L75" s="530"/>
      <c r="M75" s="530"/>
      <c r="N75" s="530"/>
      <c r="O75" s="530"/>
      <c r="P75" s="63"/>
      <c r="Q75" s="64"/>
    </row>
    <row r="76" spans="1:17" ht="20.100000000000001" customHeight="1">
      <c r="A76" s="524"/>
      <c r="B76" s="525"/>
      <c r="C76" s="525"/>
      <c r="D76" s="525"/>
      <c r="E76" s="526"/>
      <c r="F76" s="619"/>
      <c r="G76" s="620"/>
      <c r="H76" s="524"/>
      <c r="I76" s="525"/>
      <c r="J76" s="525"/>
      <c r="K76" s="532"/>
      <c r="L76" s="530"/>
      <c r="M76" s="530"/>
      <c r="N76" s="530"/>
      <c r="O76" s="530"/>
      <c r="P76" s="63"/>
      <c r="Q76" s="64"/>
    </row>
    <row r="77" spans="1:17" ht="20.100000000000001" customHeight="1">
      <c r="A77" s="527"/>
      <c r="B77" s="528"/>
      <c r="C77" s="528"/>
      <c r="D77" s="528"/>
      <c r="E77" s="529"/>
      <c r="F77" s="621"/>
      <c r="G77" s="622"/>
      <c r="H77" s="527"/>
      <c r="I77" s="528"/>
      <c r="J77" s="528"/>
      <c r="K77" s="533"/>
      <c r="L77" s="530"/>
      <c r="M77" s="530"/>
      <c r="N77" s="530"/>
      <c r="O77" s="530"/>
      <c r="P77" s="63"/>
      <c r="Q77" s="64"/>
    </row>
    <row r="78" spans="1:17" ht="20.100000000000001" customHeight="1"/>
    <row r="79" spans="1:17" ht="20.100000000000001" customHeight="1"/>
    <row r="80" spans="1:17" ht="20.100000000000001" customHeight="1">
      <c r="A80" s="65" t="s">
        <v>41</v>
      </c>
      <c r="B80" s="65"/>
      <c r="C80" s="65"/>
      <c r="K80" s="34" t="s">
        <v>32</v>
      </c>
    </row>
    <row r="81" spans="1:17" ht="20.100000000000001" customHeight="1">
      <c r="A81" s="66" t="s">
        <v>40</v>
      </c>
      <c r="B81" s="66"/>
      <c r="C81" s="66"/>
    </row>
    <row r="82" spans="1:17" ht="20.100000000000001" customHeight="1">
      <c r="A82" s="67" t="s">
        <v>702</v>
      </c>
      <c r="B82" s="67"/>
      <c r="C82" s="66"/>
    </row>
    <row r="83" spans="1:17" ht="20.100000000000001" customHeight="1">
      <c r="A83" s="180" t="s">
        <v>703</v>
      </c>
      <c r="B83" s="68"/>
    </row>
    <row r="84" spans="1:17" ht="20.100000000000001" customHeight="1"/>
    <row r="85" spans="1:17" ht="20.100000000000001" customHeight="1">
      <c r="A85" s="34" t="s">
        <v>42</v>
      </c>
    </row>
    <row r="86" spans="1:17" ht="20.100000000000001" customHeight="1">
      <c r="A86" s="263" t="s">
        <v>16</v>
      </c>
      <c r="B86" s="263"/>
      <c r="C86" s="263"/>
      <c r="D86" s="263"/>
      <c r="E86" s="504" t="s">
        <v>59</v>
      </c>
      <c r="F86" s="506"/>
      <c r="G86" s="504" t="s">
        <v>43</v>
      </c>
      <c r="H86" s="505"/>
      <c r="I86" s="505"/>
      <c r="J86" s="505"/>
      <c r="K86" s="505"/>
      <c r="L86" s="505"/>
      <c r="M86" s="505"/>
      <c r="N86" s="506"/>
      <c r="O86" s="402" t="s">
        <v>972</v>
      </c>
      <c r="P86" s="402"/>
      <c r="Q86" s="69"/>
    </row>
    <row r="87" spans="1:17" ht="20.100000000000001" customHeight="1">
      <c r="A87" s="364" t="s">
        <v>44</v>
      </c>
      <c r="B87" s="364"/>
      <c r="C87" s="364"/>
      <c r="D87" s="364"/>
      <c r="E87" s="488"/>
      <c r="F87" s="489"/>
      <c r="G87" s="779"/>
      <c r="H87" s="780"/>
      <c r="I87" s="780"/>
      <c r="J87" s="780"/>
      <c r="K87" s="780"/>
      <c r="L87" s="780"/>
      <c r="M87" s="780"/>
      <c r="N87" s="781"/>
      <c r="O87" s="456"/>
      <c r="P87" s="456"/>
      <c r="Q87" s="23"/>
    </row>
    <row r="88" spans="1:17" ht="30" customHeight="1">
      <c r="A88" s="534" t="s">
        <v>61</v>
      </c>
      <c r="B88" s="534"/>
      <c r="C88" s="534"/>
      <c r="D88" s="534"/>
      <c r="E88" s="488"/>
      <c r="F88" s="489"/>
      <c r="G88" s="779"/>
      <c r="H88" s="780"/>
      <c r="I88" s="780"/>
      <c r="J88" s="780"/>
      <c r="K88" s="780"/>
      <c r="L88" s="780"/>
      <c r="M88" s="780"/>
      <c r="N88" s="781"/>
      <c r="O88" s="456"/>
      <c r="P88" s="456"/>
      <c r="Q88" s="23"/>
    </row>
    <row r="89" spans="1:17" ht="30" customHeight="1">
      <c r="A89" s="530" t="s">
        <v>996</v>
      </c>
      <c r="B89" s="530"/>
      <c r="C89" s="530"/>
      <c r="D89" s="530"/>
      <c r="E89" s="488"/>
      <c r="F89" s="489"/>
      <c r="G89" s="782"/>
      <c r="H89" s="783"/>
      <c r="I89" s="783"/>
      <c r="J89" s="783"/>
      <c r="K89" s="783"/>
      <c r="L89" s="783"/>
      <c r="M89" s="783"/>
      <c r="N89" s="784"/>
      <c r="O89" s="456"/>
      <c r="P89" s="456"/>
      <c r="Q89" s="23"/>
    </row>
    <row r="90" spans="1:17" ht="20.100000000000001" customHeight="1">
      <c r="A90" s="534" t="s">
        <v>45</v>
      </c>
      <c r="B90" s="534"/>
      <c r="C90" s="534"/>
      <c r="D90" s="534"/>
      <c r="E90" s="488"/>
      <c r="F90" s="489"/>
      <c r="G90" s="782"/>
      <c r="H90" s="783"/>
      <c r="I90" s="783"/>
      <c r="J90" s="783"/>
      <c r="K90" s="783"/>
      <c r="L90" s="783"/>
      <c r="M90" s="783"/>
      <c r="N90" s="784"/>
      <c r="O90" s="456"/>
      <c r="P90" s="456"/>
      <c r="Q90" s="23"/>
    </row>
    <row r="91" spans="1:17" ht="20.100000000000001" customHeight="1">
      <c r="A91" s="534" t="s">
        <v>46</v>
      </c>
      <c r="B91" s="534"/>
      <c r="C91" s="534"/>
      <c r="D91" s="534"/>
      <c r="E91" s="488"/>
      <c r="F91" s="489"/>
      <c r="G91" s="782"/>
      <c r="H91" s="783"/>
      <c r="I91" s="783"/>
      <c r="J91" s="783"/>
      <c r="K91" s="783"/>
      <c r="L91" s="783"/>
      <c r="M91" s="783"/>
      <c r="N91" s="784"/>
      <c r="O91" s="456"/>
      <c r="P91" s="456"/>
      <c r="Q91" s="23"/>
    </row>
    <row r="92" spans="1:17" ht="20.100000000000001" customHeight="1">
      <c r="A92" s="534" t="s">
        <v>60</v>
      </c>
      <c r="B92" s="534"/>
      <c r="C92" s="534"/>
      <c r="D92" s="534"/>
      <c r="E92" s="488"/>
      <c r="F92" s="489"/>
      <c r="G92" s="779"/>
      <c r="H92" s="780"/>
      <c r="I92" s="780"/>
      <c r="J92" s="780"/>
      <c r="K92" s="780"/>
      <c r="L92" s="780"/>
      <c r="M92" s="780"/>
      <c r="N92" s="781"/>
      <c r="O92" s="456"/>
      <c r="P92" s="456"/>
      <c r="Q92" s="23"/>
    </row>
    <row r="93" spans="1:17" ht="20.100000000000001" customHeight="1">
      <c r="A93" s="534" t="s">
        <v>60</v>
      </c>
      <c r="B93" s="534"/>
      <c r="C93" s="534"/>
      <c r="D93" s="534"/>
      <c r="E93" s="488"/>
      <c r="F93" s="489"/>
      <c r="G93" s="779"/>
      <c r="H93" s="780"/>
      <c r="I93" s="780"/>
      <c r="J93" s="780"/>
      <c r="K93" s="780"/>
      <c r="L93" s="780"/>
      <c r="M93" s="780"/>
      <c r="N93" s="781"/>
      <c r="O93" s="456"/>
      <c r="P93" s="456"/>
      <c r="Q93" s="23"/>
    </row>
    <row r="94" spans="1:17" ht="20.100000000000001" customHeight="1">
      <c r="A94" s="402" t="s">
        <v>22</v>
      </c>
      <c r="B94" s="402"/>
      <c r="C94" s="402"/>
      <c r="D94" s="402"/>
      <c r="E94" s="488"/>
      <c r="F94" s="489"/>
      <c r="G94" s="779"/>
      <c r="H94" s="780"/>
      <c r="I94" s="780"/>
      <c r="J94" s="780"/>
      <c r="K94" s="780"/>
      <c r="L94" s="780"/>
      <c r="M94" s="780"/>
      <c r="N94" s="781"/>
      <c r="O94" s="456"/>
      <c r="P94" s="456"/>
      <c r="Q94" s="23"/>
    </row>
    <row r="95" spans="1:17" ht="18" customHeight="1">
      <c r="A95" s="66" t="s">
        <v>973</v>
      </c>
      <c r="B95" s="66"/>
    </row>
    <row r="96" spans="1:17" ht="18" customHeight="1">
      <c r="A96" s="66" t="s">
        <v>974</v>
      </c>
      <c r="B96" s="66"/>
    </row>
    <row r="97" spans="1:17" ht="20.100000000000001" customHeight="1"/>
    <row r="98" spans="1:17" ht="20.100000000000001" customHeight="1">
      <c r="A98" s="34" t="s">
        <v>47</v>
      </c>
    </row>
    <row r="99" spans="1:17" ht="20.100000000000001" customHeight="1">
      <c r="A99" s="34" t="s">
        <v>48</v>
      </c>
    </row>
    <row r="100" spans="1:17" ht="20.100000000000001" customHeight="1">
      <c r="A100" s="504" t="s">
        <v>49</v>
      </c>
      <c r="B100" s="505"/>
      <c r="C100" s="505"/>
      <c r="D100" s="505"/>
      <c r="E100" s="506"/>
      <c r="F100" s="422" t="s">
        <v>50</v>
      </c>
      <c r="G100" s="423"/>
      <c r="H100" s="424"/>
      <c r="I100" s="330" t="s">
        <v>51</v>
      </c>
      <c r="J100" s="331"/>
      <c r="K100" s="331"/>
      <c r="L100" s="332"/>
      <c r="M100" s="263" t="s">
        <v>56</v>
      </c>
      <c r="N100" s="263"/>
      <c r="O100" s="263"/>
      <c r="P100" s="263"/>
      <c r="Q100" s="46"/>
    </row>
    <row r="101" spans="1:17" ht="20.100000000000001" customHeight="1">
      <c r="A101" s="507" t="s">
        <v>541</v>
      </c>
      <c r="B101" s="508"/>
      <c r="C101" s="508"/>
      <c r="D101" s="508"/>
      <c r="E101" s="509"/>
      <c r="F101" s="257" t="s">
        <v>801</v>
      </c>
      <c r="G101" s="516"/>
      <c r="H101" s="517"/>
      <c r="I101" s="257"/>
      <c r="J101" s="258"/>
      <c r="K101" s="258"/>
      <c r="L101" s="259"/>
      <c r="M101" s="255"/>
      <c r="N101" s="255"/>
      <c r="O101" s="255"/>
      <c r="P101" s="255"/>
      <c r="Q101" s="46"/>
    </row>
    <row r="102" spans="1:17" ht="20.100000000000001" customHeight="1">
      <c r="A102" s="507" t="s">
        <v>52</v>
      </c>
      <c r="B102" s="508"/>
      <c r="C102" s="508"/>
      <c r="D102" s="508"/>
      <c r="E102" s="509"/>
      <c r="F102" s="257" t="s">
        <v>801</v>
      </c>
      <c r="G102" s="516"/>
      <c r="H102" s="517"/>
      <c r="I102" s="257"/>
      <c r="J102" s="258"/>
      <c r="K102" s="258"/>
      <c r="L102" s="259"/>
      <c r="M102" s="255"/>
      <c r="N102" s="255"/>
      <c r="O102" s="255"/>
      <c r="P102" s="255"/>
      <c r="Q102" s="46"/>
    </row>
    <row r="103" spans="1:17" ht="20.100000000000001" customHeight="1">
      <c r="A103" s="507" t="s">
        <v>55</v>
      </c>
      <c r="B103" s="508"/>
      <c r="C103" s="508"/>
      <c r="D103" s="508"/>
      <c r="E103" s="509"/>
      <c r="F103" s="257" t="s">
        <v>801</v>
      </c>
      <c r="G103" s="516"/>
      <c r="H103" s="517"/>
      <c r="I103" s="257"/>
      <c r="J103" s="258"/>
      <c r="K103" s="258"/>
      <c r="L103" s="259"/>
      <c r="M103" s="255"/>
      <c r="N103" s="255"/>
      <c r="O103" s="255"/>
      <c r="P103" s="255"/>
      <c r="Q103" s="46"/>
    </row>
    <row r="104" spans="1:17" ht="20.100000000000001" customHeight="1">
      <c r="A104" s="634" t="s">
        <v>53</v>
      </c>
      <c r="B104" s="635"/>
      <c r="C104" s="635"/>
      <c r="D104" s="635"/>
      <c r="E104" s="636"/>
      <c r="F104" s="257" t="s">
        <v>801</v>
      </c>
      <c r="G104" s="516"/>
      <c r="H104" s="517"/>
      <c r="I104" s="257"/>
      <c r="J104" s="258"/>
      <c r="K104" s="258"/>
      <c r="L104" s="259"/>
      <c r="M104" s="255"/>
      <c r="N104" s="255"/>
      <c r="O104" s="255"/>
      <c r="P104" s="255"/>
      <c r="Q104" s="46"/>
    </row>
    <row r="105" spans="1:17" ht="20.100000000000001" customHeight="1">
      <c r="A105" s="507" t="s">
        <v>54</v>
      </c>
      <c r="B105" s="508"/>
      <c r="C105" s="508"/>
      <c r="D105" s="508"/>
      <c r="E105" s="509"/>
      <c r="F105" s="257" t="s">
        <v>801</v>
      </c>
      <c r="G105" s="516"/>
      <c r="H105" s="517"/>
      <c r="I105" s="257"/>
      <c r="J105" s="258"/>
      <c r="K105" s="258"/>
      <c r="L105" s="259"/>
      <c r="M105" s="255"/>
      <c r="N105" s="255"/>
      <c r="O105" s="255"/>
      <c r="P105" s="255"/>
      <c r="Q105" s="46"/>
    </row>
    <row r="106" spans="1:17" ht="20.100000000000001" customHeight="1">
      <c r="A106" s="507" t="s">
        <v>65</v>
      </c>
      <c r="B106" s="508"/>
      <c r="C106" s="508"/>
      <c r="D106" s="508"/>
      <c r="E106" s="509"/>
      <c r="F106" s="257" t="s">
        <v>801</v>
      </c>
      <c r="G106" s="516"/>
      <c r="H106" s="517"/>
      <c r="I106" s="257"/>
      <c r="J106" s="258"/>
      <c r="K106" s="258"/>
      <c r="L106" s="259"/>
      <c r="M106" s="255"/>
      <c r="N106" s="255"/>
      <c r="O106" s="255"/>
      <c r="P106" s="255"/>
      <c r="Q106" s="46"/>
    </row>
    <row r="107" spans="1:17" ht="20.100000000000001" customHeight="1">
      <c r="A107" s="34" t="s">
        <v>523</v>
      </c>
    </row>
    <row r="108" spans="1:17" ht="20.100000000000001" customHeight="1">
      <c r="A108" s="34" t="s">
        <v>57</v>
      </c>
    </row>
    <row r="109" spans="1:17" ht="20.100000000000001" customHeight="1"/>
    <row r="110" spans="1:17" ht="20.100000000000001" customHeight="1">
      <c r="A110" s="34" t="s">
        <v>58</v>
      </c>
    </row>
    <row r="111" spans="1:17" ht="15" customHeight="1">
      <c r="A111" s="359" t="s">
        <v>942</v>
      </c>
      <c r="B111" s="359"/>
      <c r="C111" s="359"/>
      <c r="D111" s="359"/>
      <c r="E111" s="359"/>
      <c r="F111" s="359"/>
      <c r="G111" s="359"/>
      <c r="H111" s="359"/>
      <c r="I111" s="359"/>
      <c r="J111" s="359"/>
      <c r="K111" s="359"/>
      <c r="L111" s="359"/>
      <c r="M111" s="359"/>
      <c r="N111" s="359"/>
      <c r="O111" s="359"/>
      <c r="P111" s="359"/>
      <c r="Q111" s="47"/>
    </row>
    <row r="112" spans="1:17" ht="15" customHeight="1">
      <c r="A112" s="360"/>
      <c r="B112" s="360"/>
      <c r="C112" s="360"/>
      <c r="D112" s="360"/>
      <c r="E112" s="360"/>
      <c r="F112" s="360"/>
      <c r="G112" s="360"/>
      <c r="H112" s="360"/>
      <c r="I112" s="360"/>
      <c r="J112" s="360"/>
      <c r="K112" s="360"/>
      <c r="L112" s="360"/>
      <c r="M112" s="360"/>
      <c r="N112" s="360"/>
      <c r="O112" s="360"/>
      <c r="P112" s="360"/>
      <c r="Q112" s="48"/>
    </row>
    <row r="113" spans="1:17" ht="20.100000000000001" customHeight="1">
      <c r="A113" s="415" t="s">
        <v>49</v>
      </c>
      <c r="B113" s="510"/>
      <c r="C113" s="510"/>
      <c r="D113" s="510"/>
      <c r="E113" s="510"/>
      <c r="F113" s="510"/>
      <c r="G113" s="511"/>
      <c r="H113" s="538" t="s">
        <v>941</v>
      </c>
      <c r="I113" s="603"/>
      <c r="J113" s="603"/>
      <c r="K113" s="604"/>
      <c r="L113" s="415" t="s">
        <v>62</v>
      </c>
      <c r="M113" s="510"/>
      <c r="N113" s="510"/>
      <c r="O113" s="510"/>
      <c r="P113" s="511"/>
      <c r="Q113" s="70"/>
    </row>
    <row r="114" spans="1:17" ht="20.100000000000001" customHeight="1">
      <c r="A114" s="512"/>
      <c r="B114" s="513"/>
      <c r="C114" s="513"/>
      <c r="D114" s="513"/>
      <c r="E114" s="513"/>
      <c r="F114" s="513"/>
      <c r="G114" s="514"/>
      <c r="H114" s="605"/>
      <c r="I114" s="606"/>
      <c r="J114" s="606"/>
      <c r="K114" s="607"/>
      <c r="L114" s="512"/>
      <c r="M114" s="513"/>
      <c r="N114" s="513"/>
      <c r="O114" s="513"/>
      <c r="P114" s="514"/>
      <c r="Q114" s="70"/>
    </row>
    <row r="115" spans="1:17" ht="20.100000000000001" customHeight="1">
      <c r="A115" s="263" t="s">
        <v>52</v>
      </c>
      <c r="B115" s="263"/>
      <c r="C115" s="263"/>
      <c r="D115" s="263"/>
      <c r="E115" s="263"/>
      <c r="F115" s="263"/>
      <c r="G115" s="263"/>
      <c r="H115" s="257" t="s">
        <v>943</v>
      </c>
      <c r="I115" s="258"/>
      <c r="J115" s="258"/>
      <c r="K115" s="259"/>
      <c r="L115" s="257"/>
      <c r="M115" s="258"/>
      <c r="N115" s="258"/>
      <c r="O115" s="258"/>
      <c r="P115" s="259"/>
      <c r="Q115" s="46"/>
    </row>
    <row r="116" spans="1:17" ht="20.100000000000001" customHeight="1">
      <c r="A116" s="263" t="s">
        <v>55</v>
      </c>
      <c r="B116" s="263"/>
      <c r="C116" s="263"/>
      <c r="D116" s="263"/>
      <c r="E116" s="263"/>
      <c r="F116" s="263"/>
      <c r="G116" s="263"/>
      <c r="H116" s="257" t="s">
        <v>801</v>
      </c>
      <c r="I116" s="258"/>
      <c r="J116" s="258"/>
      <c r="K116" s="259"/>
      <c r="L116" s="257"/>
      <c r="M116" s="258"/>
      <c r="N116" s="258"/>
      <c r="O116" s="258"/>
      <c r="P116" s="259"/>
      <c r="Q116" s="46"/>
    </row>
    <row r="117" spans="1:17" ht="20.100000000000001" customHeight="1">
      <c r="A117" s="263" t="s">
        <v>63</v>
      </c>
      <c r="B117" s="263"/>
      <c r="C117" s="263"/>
      <c r="D117" s="263"/>
      <c r="E117" s="263"/>
      <c r="F117" s="263"/>
      <c r="G117" s="263"/>
      <c r="H117" s="257" t="s">
        <v>801</v>
      </c>
      <c r="I117" s="258"/>
      <c r="J117" s="258"/>
      <c r="K117" s="259"/>
      <c r="L117" s="257"/>
      <c r="M117" s="258"/>
      <c r="N117" s="258"/>
      <c r="O117" s="258"/>
      <c r="P117" s="259"/>
      <c r="Q117" s="46"/>
    </row>
    <row r="118" spans="1:17" ht="20.100000000000001" customHeight="1">
      <c r="A118" s="263" t="s">
        <v>64</v>
      </c>
      <c r="B118" s="263"/>
      <c r="C118" s="263"/>
      <c r="D118" s="263"/>
      <c r="E118" s="263"/>
      <c r="F118" s="263"/>
      <c r="G118" s="263"/>
      <c r="H118" s="257" t="s">
        <v>801</v>
      </c>
      <c r="I118" s="258"/>
      <c r="J118" s="258"/>
      <c r="K118" s="259"/>
      <c r="L118" s="257"/>
      <c r="M118" s="258"/>
      <c r="N118" s="258"/>
      <c r="O118" s="258"/>
      <c r="P118" s="259"/>
      <c r="Q118" s="46"/>
    </row>
    <row r="119" spans="1:17" ht="20.100000000000001" customHeight="1">
      <c r="A119" s="263" t="s">
        <v>65</v>
      </c>
      <c r="B119" s="263"/>
      <c r="C119" s="263"/>
      <c r="D119" s="263"/>
      <c r="E119" s="263"/>
      <c r="F119" s="263"/>
      <c r="G119" s="263"/>
      <c r="H119" s="257" t="s">
        <v>801</v>
      </c>
      <c r="I119" s="258"/>
      <c r="J119" s="258"/>
      <c r="K119" s="259"/>
      <c r="L119" s="257"/>
      <c r="M119" s="258"/>
      <c r="N119" s="258"/>
      <c r="O119" s="258"/>
      <c r="P119" s="259"/>
      <c r="Q119" s="46"/>
    </row>
    <row r="120" spans="1:17" ht="20.100000000000001" customHeight="1">
      <c r="A120" s="263" t="s">
        <v>67</v>
      </c>
      <c r="B120" s="263"/>
      <c r="C120" s="263"/>
      <c r="D120" s="263"/>
      <c r="E120" s="263"/>
      <c r="F120" s="263"/>
      <c r="G120" s="263"/>
      <c r="H120" s="257" t="s">
        <v>801</v>
      </c>
      <c r="I120" s="258"/>
      <c r="J120" s="258"/>
      <c r="K120" s="259"/>
      <c r="L120" s="257"/>
      <c r="M120" s="258"/>
      <c r="N120" s="258"/>
      <c r="O120" s="258"/>
      <c r="P120" s="259"/>
      <c r="Q120" s="46"/>
    </row>
    <row r="121" spans="1:17" ht="20.100000000000001" customHeight="1">
      <c r="A121" s="263" t="s">
        <v>66</v>
      </c>
      <c r="B121" s="263"/>
      <c r="C121" s="263"/>
      <c r="D121" s="263"/>
      <c r="E121" s="263"/>
      <c r="F121" s="263"/>
      <c r="G121" s="263"/>
      <c r="H121" s="257" t="s">
        <v>801</v>
      </c>
      <c r="I121" s="258"/>
      <c r="J121" s="258"/>
      <c r="K121" s="259"/>
      <c r="L121" s="257"/>
      <c r="M121" s="258"/>
      <c r="N121" s="258"/>
      <c r="O121" s="258"/>
      <c r="P121" s="259"/>
      <c r="Q121" s="46"/>
    </row>
    <row r="122" spans="1:17" ht="20.100000000000001" customHeight="1">
      <c r="A122" s="263" t="s">
        <v>68</v>
      </c>
      <c r="B122" s="263"/>
      <c r="C122" s="263"/>
      <c r="D122" s="263"/>
      <c r="E122" s="263"/>
      <c r="F122" s="263"/>
      <c r="G122" s="263"/>
      <c r="H122" s="257" t="s">
        <v>801</v>
      </c>
      <c r="I122" s="258"/>
      <c r="J122" s="258"/>
      <c r="K122" s="259"/>
      <c r="L122" s="257"/>
      <c r="M122" s="258"/>
      <c r="N122" s="258"/>
      <c r="O122" s="258"/>
      <c r="P122" s="259"/>
      <c r="Q122" s="46"/>
    </row>
    <row r="123" spans="1:17" ht="20.100000000000001" customHeight="1">
      <c r="A123" s="263" t="s">
        <v>69</v>
      </c>
      <c r="B123" s="263"/>
      <c r="C123" s="263"/>
      <c r="D123" s="263"/>
      <c r="E123" s="263"/>
      <c r="F123" s="263"/>
      <c r="G123" s="263"/>
      <c r="H123" s="257" t="s">
        <v>801</v>
      </c>
      <c r="I123" s="258"/>
      <c r="J123" s="258"/>
      <c r="K123" s="259"/>
      <c r="L123" s="257"/>
      <c r="M123" s="258"/>
      <c r="N123" s="258"/>
      <c r="O123" s="258"/>
      <c r="P123" s="259"/>
      <c r="Q123" s="46"/>
    </row>
    <row r="124" spans="1:17" ht="20.100000000000001" customHeight="1">
      <c r="A124" s="34" t="s">
        <v>1010</v>
      </c>
      <c r="Q124" s="34"/>
    </row>
    <row r="125" spans="1:17" ht="20.100000000000001" customHeight="1">
      <c r="A125" s="359" t="s">
        <v>1011</v>
      </c>
      <c r="B125" s="359"/>
      <c r="C125" s="359"/>
      <c r="D125" s="359"/>
      <c r="E125" s="359"/>
      <c r="F125" s="359"/>
      <c r="G125" s="359"/>
      <c r="H125" s="359"/>
      <c r="I125" s="359"/>
      <c r="J125" s="359"/>
      <c r="K125" s="359"/>
      <c r="L125" s="359"/>
      <c r="M125" s="359"/>
      <c r="N125" s="359"/>
      <c r="O125" s="359"/>
      <c r="P125" s="359"/>
      <c r="Q125" s="34"/>
    </row>
    <row r="126" spans="1:17" ht="10.8" customHeight="1">
      <c r="A126" s="359"/>
      <c r="B126" s="359"/>
      <c r="C126" s="359"/>
      <c r="D126" s="359"/>
      <c r="E126" s="359"/>
      <c r="F126" s="359"/>
      <c r="G126" s="359"/>
      <c r="H126" s="359"/>
      <c r="I126" s="359"/>
      <c r="J126" s="359"/>
      <c r="K126" s="359"/>
      <c r="L126" s="359"/>
      <c r="M126" s="359"/>
      <c r="N126" s="359"/>
      <c r="O126" s="359"/>
      <c r="P126" s="359"/>
      <c r="Q126" s="34"/>
    </row>
    <row r="127" spans="1:17" ht="19.8" customHeight="1">
      <c r="A127" s="239" t="s">
        <v>1012</v>
      </c>
      <c r="B127" s="238"/>
      <c r="C127" s="238"/>
      <c r="D127" s="238"/>
      <c r="E127" s="238"/>
      <c r="F127" s="238"/>
      <c r="G127" s="238"/>
      <c r="H127" s="238"/>
      <c r="I127" s="238"/>
      <c r="J127" s="238"/>
      <c r="K127" s="238"/>
      <c r="L127" s="238"/>
      <c r="M127" s="238"/>
      <c r="N127" s="238"/>
      <c r="O127" s="238"/>
      <c r="P127" s="238"/>
      <c r="Q127" s="34"/>
    </row>
    <row r="128" spans="1:17" ht="20.100000000000001" customHeight="1">
      <c r="A128" s="659" t="s">
        <v>1013</v>
      </c>
      <c r="B128" s="659"/>
      <c r="C128" s="659"/>
      <c r="D128" s="659"/>
      <c r="E128" s="659"/>
      <c r="F128" s="659"/>
      <c r="G128" s="659"/>
      <c r="H128" s="659"/>
      <c r="I128" s="659"/>
      <c r="J128" s="659"/>
      <c r="K128" s="659"/>
      <c r="L128" s="659"/>
      <c r="M128" s="659"/>
      <c r="N128" s="659"/>
      <c r="O128" s="659"/>
      <c r="P128" s="659"/>
      <c r="Q128" s="198"/>
    </row>
    <row r="129" spans="1:18" ht="20.100000000000001" customHeight="1">
      <c r="A129" s="242" t="s">
        <v>706</v>
      </c>
      <c r="B129" s="660" t="s">
        <v>1014</v>
      </c>
      <c r="C129" s="660"/>
      <c r="D129" s="660"/>
      <c r="E129" s="660"/>
      <c r="F129" s="660"/>
      <c r="G129" s="660"/>
      <c r="H129" s="660"/>
      <c r="I129" s="23" t="s">
        <v>706</v>
      </c>
      <c r="J129" s="661" t="s">
        <v>1015</v>
      </c>
      <c r="K129" s="661"/>
      <c r="L129" s="661"/>
      <c r="M129" s="661"/>
      <c r="N129" s="661"/>
      <c r="O129" s="661"/>
      <c r="P129" s="661"/>
      <c r="Q129" s="198"/>
    </row>
    <row r="130" spans="1:18" ht="20.100000000000001" customHeight="1">
      <c r="A130" s="337" t="s">
        <v>198</v>
      </c>
      <c r="B130" s="338"/>
      <c r="C130" s="338"/>
      <c r="D130" s="339"/>
      <c r="E130" s="415" t="s">
        <v>70</v>
      </c>
      <c r="F130" s="510"/>
      <c r="G130" s="510"/>
      <c r="H130" s="510"/>
      <c r="I130" s="510"/>
      <c r="J130" s="511"/>
      <c r="K130" s="637" t="s">
        <v>1016</v>
      </c>
      <c r="L130" s="638"/>
      <c r="M130" s="638"/>
      <c r="N130" s="638"/>
      <c r="O130" s="638"/>
      <c r="P130" s="639"/>
      <c r="Q130" s="198"/>
      <c r="R130" s="198"/>
    </row>
    <row r="131" spans="1:18" ht="9" customHeight="1">
      <c r="A131" s="340"/>
      <c r="B131" s="341"/>
      <c r="C131" s="341"/>
      <c r="D131" s="342"/>
      <c r="E131" s="512"/>
      <c r="F131" s="513"/>
      <c r="G131" s="513"/>
      <c r="H131" s="513"/>
      <c r="I131" s="513"/>
      <c r="J131" s="514"/>
      <c r="K131" s="640"/>
      <c r="L131" s="641"/>
      <c r="M131" s="641"/>
      <c r="N131" s="641"/>
      <c r="O131" s="641"/>
      <c r="P131" s="642"/>
      <c r="Q131" s="34"/>
    </row>
    <row r="132" spans="1:18" ht="20.100000000000001" customHeight="1">
      <c r="A132" s="337"/>
      <c r="B132" s="505" t="s">
        <v>1017</v>
      </c>
      <c r="C132" s="505"/>
      <c r="D132" s="505"/>
      <c r="E132" s="505"/>
      <c r="F132" s="505"/>
      <c r="G132" s="505"/>
      <c r="H132" s="505"/>
      <c r="I132" s="505"/>
      <c r="J132" s="505"/>
      <c r="K132" s="505"/>
      <c r="L132" s="505"/>
      <c r="M132" s="505"/>
      <c r="N132" s="505"/>
      <c r="O132" s="505"/>
      <c r="P132" s="506"/>
      <c r="Q132" s="34"/>
    </row>
    <row r="133" spans="1:18" ht="18.45" customHeight="1">
      <c r="A133" s="643"/>
      <c r="B133" s="415" t="s">
        <v>1018</v>
      </c>
      <c r="C133" s="510"/>
      <c r="D133" s="511"/>
      <c r="E133" s="647"/>
      <c r="F133" s="648"/>
      <c r="G133" s="648"/>
      <c r="H133" s="648"/>
      <c r="I133" s="648"/>
      <c r="J133" s="649"/>
      <c r="K133" s="191" t="s">
        <v>706</v>
      </c>
      <c r="L133" s="793" t="s">
        <v>1019</v>
      </c>
      <c r="M133" s="629"/>
      <c r="N133" s="629"/>
      <c r="O133" s="629"/>
      <c r="P133" s="630"/>
      <c r="Q133" s="34"/>
    </row>
    <row r="134" spans="1:18" ht="18.45" customHeight="1">
      <c r="A134" s="643"/>
      <c r="B134" s="644"/>
      <c r="C134" s="645"/>
      <c r="D134" s="646"/>
      <c r="E134" s="650"/>
      <c r="F134" s="397"/>
      <c r="G134" s="397"/>
      <c r="H134" s="397"/>
      <c r="I134" s="397"/>
      <c r="J134" s="651"/>
      <c r="K134" s="794" t="s">
        <v>586</v>
      </c>
      <c r="L134" s="795"/>
      <c r="M134" s="795"/>
      <c r="N134" s="795"/>
      <c r="O134" s="795"/>
      <c r="P134" s="796"/>
      <c r="Q134" s="34"/>
    </row>
    <row r="135" spans="1:18" ht="18.45" customHeight="1">
      <c r="A135" s="643"/>
      <c r="B135" s="644"/>
      <c r="C135" s="645"/>
      <c r="D135" s="646"/>
      <c r="E135" s="650"/>
      <c r="F135" s="397"/>
      <c r="G135" s="397"/>
      <c r="H135" s="397"/>
      <c r="I135" s="397"/>
      <c r="J135" s="651"/>
      <c r="K135" s="23" t="s">
        <v>706</v>
      </c>
      <c r="L135" s="797" t="s">
        <v>1021</v>
      </c>
      <c r="M135" s="798"/>
      <c r="N135" s="798"/>
      <c r="O135" s="798"/>
      <c r="P135" s="799"/>
      <c r="Q135" s="34"/>
    </row>
    <row r="136" spans="1:18" ht="18.45" customHeight="1">
      <c r="A136" s="643"/>
      <c r="B136" s="644"/>
      <c r="C136" s="645"/>
      <c r="D136" s="646"/>
      <c r="E136" s="650"/>
      <c r="F136" s="397"/>
      <c r="G136" s="397"/>
      <c r="H136" s="397"/>
      <c r="I136" s="397"/>
      <c r="J136" s="651"/>
      <c r="K136" s="795" t="s">
        <v>586</v>
      </c>
      <c r="L136" s="795"/>
      <c r="M136" s="795"/>
      <c r="N136" s="795"/>
      <c r="O136" s="795"/>
      <c r="P136" s="796"/>
      <c r="Q136" s="34"/>
    </row>
    <row r="137" spans="1:18" ht="18.45" customHeight="1">
      <c r="A137" s="643"/>
      <c r="B137" s="644"/>
      <c r="C137" s="645"/>
      <c r="D137" s="646"/>
      <c r="E137" s="650"/>
      <c r="F137" s="397"/>
      <c r="G137" s="397"/>
      <c r="H137" s="397"/>
      <c r="I137" s="397"/>
      <c r="J137" s="651"/>
      <c r="K137" s="23" t="s">
        <v>706</v>
      </c>
      <c r="L137" s="797" t="s">
        <v>1023</v>
      </c>
      <c r="M137" s="800"/>
      <c r="N137" s="800"/>
      <c r="O137" s="800"/>
      <c r="P137" s="801"/>
      <c r="Q137" s="34"/>
    </row>
    <row r="138" spans="1:18" ht="18.45" customHeight="1">
      <c r="A138" s="643"/>
      <c r="B138" s="512"/>
      <c r="C138" s="513"/>
      <c r="D138" s="514"/>
      <c r="E138" s="652"/>
      <c r="F138" s="653"/>
      <c r="G138" s="653"/>
      <c r="H138" s="653"/>
      <c r="I138" s="653"/>
      <c r="J138" s="654"/>
      <c r="K138" s="802" t="s">
        <v>587</v>
      </c>
      <c r="L138" s="802"/>
      <c r="M138" s="802"/>
      <c r="N138" s="802"/>
      <c r="O138" s="802"/>
      <c r="P138" s="803"/>
      <c r="Q138" s="34"/>
    </row>
    <row r="139" spans="1:18" ht="18.45" customHeight="1">
      <c r="A139" s="643"/>
      <c r="B139" s="415" t="s">
        <v>1024</v>
      </c>
      <c r="C139" s="510"/>
      <c r="D139" s="511"/>
      <c r="E139" s="647"/>
      <c r="F139" s="648"/>
      <c r="G139" s="648"/>
      <c r="H139" s="648"/>
      <c r="I139" s="648"/>
      <c r="J139" s="649"/>
      <c r="K139" s="191" t="s">
        <v>706</v>
      </c>
      <c r="L139" s="793" t="s">
        <v>1019</v>
      </c>
      <c r="M139" s="629"/>
      <c r="N139" s="629"/>
      <c r="O139" s="629"/>
      <c r="P139" s="630"/>
      <c r="Q139" s="34"/>
    </row>
    <row r="140" spans="1:18" ht="18.45" customHeight="1">
      <c r="A140" s="643"/>
      <c r="B140" s="644"/>
      <c r="C140" s="645"/>
      <c r="D140" s="646"/>
      <c r="E140" s="650"/>
      <c r="F140" s="397"/>
      <c r="G140" s="397"/>
      <c r="H140" s="397"/>
      <c r="I140" s="397"/>
      <c r="J140" s="651"/>
      <c r="K140" s="794" t="s">
        <v>586</v>
      </c>
      <c r="L140" s="795"/>
      <c r="M140" s="795"/>
      <c r="N140" s="795"/>
      <c r="O140" s="795"/>
      <c r="P140" s="796"/>
      <c r="Q140" s="34"/>
    </row>
    <row r="141" spans="1:18" ht="18.45" customHeight="1">
      <c r="A141" s="643"/>
      <c r="B141" s="644"/>
      <c r="C141" s="645"/>
      <c r="D141" s="646"/>
      <c r="E141" s="650"/>
      <c r="F141" s="397"/>
      <c r="G141" s="397"/>
      <c r="H141" s="397"/>
      <c r="I141" s="397"/>
      <c r="J141" s="651"/>
      <c r="K141" s="23" t="s">
        <v>706</v>
      </c>
      <c r="L141" s="797" t="s">
        <v>1025</v>
      </c>
      <c r="M141" s="798"/>
      <c r="N141" s="798"/>
      <c r="O141" s="798"/>
      <c r="P141" s="799"/>
      <c r="Q141" s="34"/>
    </row>
    <row r="142" spans="1:18" ht="18.45" customHeight="1">
      <c r="A142" s="643"/>
      <c r="B142" s="644"/>
      <c r="C142" s="645"/>
      <c r="D142" s="646"/>
      <c r="E142" s="650"/>
      <c r="F142" s="397"/>
      <c r="G142" s="397"/>
      <c r="H142" s="397"/>
      <c r="I142" s="397"/>
      <c r="J142" s="651"/>
      <c r="K142" s="794" t="s">
        <v>586</v>
      </c>
      <c r="L142" s="795"/>
      <c r="M142" s="795"/>
      <c r="N142" s="795"/>
      <c r="O142" s="795"/>
      <c r="P142" s="796"/>
      <c r="Q142" s="34"/>
    </row>
    <row r="143" spans="1:18" ht="18.45" customHeight="1">
      <c r="A143" s="643"/>
      <c r="B143" s="644"/>
      <c r="C143" s="645"/>
      <c r="D143" s="646"/>
      <c r="E143" s="650"/>
      <c r="F143" s="397"/>
      <c r="G143" s="397"/>
      <c r="H143" s="397"/>
      <c r="I143" s="397"/>
      <c r="J143" s="651"/>
      <c r="K143" s="192" t="s">
        <v>706</v>
      </c>
      <c r="L143" s="804" t="s">
        <v>1023</v>
      </c>
      <c r="M143" s="358"/>
      <c r="N143" s="358"/>
      <c r="O143" s="358"/>
      <c r="P143" s="799"/>
      <c r="Q143" s="34"/>
    </row>
    <row r="144" spans="1:18" ht="18.45" customHeight="1">
      <c r="A144" s="643"/>
      <c r="B144" s="512"/>
      <c r="C144" s="513"/>
      <c r="D144" s="514"/>
      <c r="E144" s="652"/>
      <c r="F144" s="653"/>
      <c r="G144" s="653"/>
      <c r="H144" s="653"/>
      <c r="I144" s="653"/>
      <c r="J144" s="654"/>
      <c r="K144" s="805" t="s">
        <v>587</v>
      </c>
      <c r="L144" s="802"/>
      <c r="M144" s="802"/>
      <c r="N144" s="802"/>
      <c r="O144" s="802"/>
      <c r="P144" s="803"/>
      <c r="Q144" s="34"/>
    </row>
    <row r="145" spans="1:17" ht="18.45" customHeight="1">
      <c r="A145" s="643"/>
      <c r="B145" s="415" t="s">
        <v>1026</v>
      </c>
      <c r="C145" s="510"/>
      <c r="D145" s="511"/>
      <c r="E145" s="647"/>
      <c r="F145" s="648"/>
      <c r="G145" s="648"/>
      <c r="H145" s="648"/>
      <c r="I145" s="648"/>
      <c r="J145" s="649"/>
      <c r="K145" s="191" t="s">
        <v>706</v>
      </c>
      <c r="L145" s="793" t="s">
        <v>1019</v>
      </c>
      <c r="M145" s="629"/>
      <c r="N145" s="629"/>
      <c r="O145" s="629"/>
      <c r="P145" s="630"/>
      <c r="Q145" s="34"/>
    </row>
    <row r="146" spans="1:17" ht="18.45" customHeight="1">
      <c r="A146" s="643"/>
      <c r="B146" s="644"/>
      <c r="C146" s="645"/>
      <c r="D146" s="646"/>
      <c r="E146" s="650"/>
      <c r="F146" s="397"/>
      <c r="G146" s="397"/>
      <c r="H146" s="397"/>
      <c r="I146" s="397"/>
      <c r="J146" s="651"/>
      <c r="K146" s="794" t="s">
        <v>586</v>
      </c>
      <c r="L146" s="795"/>
      <c r="M146" s="795"/>
      <c r="N146" s="795"/>
      <c r="O146" s="795"/>
      <c r="P146" s="796"/>
      <c r="Q146" s="34"/>
    </row>
    <row r="147" spans="1:17" ht="18.45" customHeight="1">
      <c r="A147" s="643"/>
      <c r="B147" s="644"/>
      <c r="C147" s="645"/>
      <c r="D147" s="646"/>
      <c r="E147" s="650"/>
      <c r="F147" s="397"/>
      <c r="G147" s="397"/>
      <c r="H147" s="397"/>
      <c r="I147" s="397"/>
      <c r="J147" s="651"/>
      <c r="K147" s="23" t="s">
        <v>706</v>
      </c>
      <c r="L147" s="797" t="s">
        <v>1021</v>
      </c>
      <c r="M147" s="798"/>
      <c r="N147" s="798"/>
      <c r="O147" s="798"/>
      <c r="P147" s="799"/>
      <c r="Q147" s="34"/>
    </row>
    <row r="148" spans="1:17" ht="18.45" customHeight="1">
      <c r="A148" s="643"/>
      <c r="B148" s="644"/>
      <c r="C148" s="645"/>
      <c r="D148" s="646"/>
      <c r="E148" s="650"/>
      <c r="F148" s="397"/>
      <c r="G148" s="397"/>
      <c r="H148" s="397"/>
      <c r="I148" s="397"/>
      <c r="J148" s="651"/>
      <c r="K148" s="794" t="s">
        <v>586</v>
      </c>
      <c r="L148" s="795"/>
      <c r="M148" s="795"/>
      <c r="N148" s="795"/>
      <c r="O148" s="795"/>
      <c r="P148" s="796"/>
      <c r="Q148" s="34"/>
    </row>
    <row r="149" spans="1:17" ht="18.45" customHeight="1">
      <c r="A149" s="643"/>
      <c r="B149" s="644"/>
      <c r="C149" s="645"/>
      <c r="D149" s="646"/>
      <c r="E149" s="650"/>
      <c r="F149" s="397"/>
      <c r="G149" s="397"/>
      <c r="H149" s="397"/>
      <c r="I149" s="397"/>
      <c r="J149" s="651"/>
      <c r="K149" s="192" t="s">
        <v>706</v>
      </c>
      <c r="L149" s="243" t="s">
        <v>1027</v>
      </c>
      <c r="M149" s="185"/>
      <c r="N149" s="185"/>
      <c r="O149" s="185"/>
      <c r="P149" s="186"/>
      <c r="Q149" s="34"/>
    </row>
    <row r="150" spans="1:17" ht="18.45" customHeight="1">
      <c r="A150" s="643"/>
      <c r="B150" s="644"/>
      <c r="C150" s="645"/>
      <c r="D150" s="646"/>
      <c r="E150" s="650"/>
      <c r="F150" s="397"/>
      <c r="G150" s="397"/>
      <c r="H150" s="397"/>
      <c r="I150" s="397"/>
      <c r="J150" s="651"/>
      <c r="K150" s="243" t="s">
        <v>1028</v>
      </c>
      <c r="L150" s="185"/>
      <c r="M150" s="185"/>
      <c r="N150" s="185"/>
      <c r="O150" s="185"/>
      <c r="P150" s="186"/>
      <c r="Q150" s="34"/>
    </row>
    <row r="151" spans="1:17" ht="18.45" customHeight="1">
      <c r="A151" s="340"/>
      <c r="B151" s="512"/>
      <c r="C151" s="513"/>
      <c r="D151" s="514"/>
      <c r="E151" s="652"/>
      <c r="F151" s="653"/>
      <c r="G151" s="653"/>
      <c r="H151" s="653"/>
      <c r="I151" s="653"/>
      <c r="J151" s="654"/>
      <c r="K151" s="805" t="s">
        <v>587</v>
      </c>
      <c r="L151" s="802"/>
      <c r="M151" s="802"/>
      <c r="N151" s="802"/>
      <c r="O151" s="802"/>
      <c r="P151" s="803"/>
      <c r="Q151" s="34"/>
    </row>
    <row r="152" spans="1:17" ht="20.100000000000001" customHeight="1">
      <c r="A152" s="337"/>
      <c r="B152" s="505" t="s">
        <v>1029</v>
      </c>
      <c r="C152" s="505"/>
      <c r="D152" s="505"/>
      <c r="E152" s="505"/>
      <c r="F152" s="505"/>
      <c r="G152" s="505"/>
      <c r="H152" s="505"/>
      <c r="I152" s="505"/>
      <c r="J152" s="505"/>
      <c r="K152" s="505"/>
      <c r="L152" s="505"/>
      <c r="M152" s="505"/>
      <c r="N152" s="505"/>
      <c r="O152" s="505"/>
      <c r="P152" s="506"/>
      <c r="Q152" s="34"/>
    </row>
    <row r="153" spans="1:17" ht="18.45" customHeight="1">
      <c r="A153" s="643"/>
      <c r="B153" s="495" t="s">
        <v>1030</v>
      </c>
      <c r="C153" s="603"/>
      <c r="D153" s="604"/>
      <c r="E153" s="809"/>
      <c r="F153" s="810"/>
      <c r="G153" s="810"/>
      <c r="H153" s="810"/>
      <c r="I153" s="810"/>
      <c r="J153" s="811"/>
      <c r="K153" s="191" t="s">
        <v>706</v>
      </c>
      <c r="L153" s="793" t="s">
        <v>1019</v>
      </c>
      <c r="M153" s="629"/>
      <c r="N153" s="629"/>
      <c r="O153" s="629"/>
      <c r="P153" s="630"/>
      <c r="Q153" s="34"/>
    </row>
    <row r="154" spans="1:17" ht="18.45" customHeight="1">
      <c r="A154" s="643"/>
      <c r="B154" s="806"/>
      <c r="C154" s="807"/>
      <c r="D154" s="808"/>
      <c r="E154" s="812"/>
      <c r="F154" s="813"/>
      <c r="G154" s="813"/>
      <c r="H154" s="813"/>
      <c r="I154" s="813"/>
      <c r="J154" s="814"/>
      <c r="K154" s="794" t="s">
        <v>586</v>
      </c>
      <c r="L154" s="795"/>
      <c r="M154" s="795"/>
      <c r="N154" s="795"/>
      <c r="O154" s="795"/>
      <c r="P154" s="796"/>
      <c r="Q154" s="34"/>
    </row>
    <row r="155" spans="1:17" ht="18.45" customHeight="1">
      <c r="A155" s="643"/>
      <c r="B155" s="806"/>
      <c r="C155" s="807"/>
      <c r="D155" s="808"/>
      <c r="E155" s="812"/>
      <c r="F155" s="813"/>
      <c r="G155" s="813"/>
      <c r="H155" s="813"/>
      <c r="I155" s="813"/>
      <c r="J155" s="814"/>
      <c r="K155" s="192" t="s">
        <v>706</v>
      </c>
      <c r="L155" s="797" t="s">
        <v>1023</v>
      </c>
      <c r="M155" s="800"/>
      <c r="N155" s="800"/>
      <c r="O155" s="800"/>
      <c r="P155" s="801"/>
      <c r="Q155" s="34"/>
    </row>
    <row r="156" spans="1:17" ht="18.45" customHeight="1">
      <c r="A156" s="643"/>
      <c r="B156" s="605"/>
      <c r="C156" s="606"/>
      <c r="D156" s="607"/>
      <c r="E156" s="374"/>
      <c r="F156" s="815"/>
      <c r="G156" s="815"/>
      <c r="H156" s="815"/>
      <c r="I156" s="815"/>
      <c r="J156" s="375"/>
      <c r="K156" s="805" t="s">
        <v>587</v>
      </c>
      <c r="L156" s="802"/>
      <c r="M156" s="802"/>
      <c r="N156" s="802"/>
      <c r="O156" s="802"/>
      <c r="P156" s="803"/>
      <c r="Q156" s="34"/>
    </row>
    <row r="157" spans="1:17" ht="18.45" customHeight="1">
      <c r="A157" s="643"/>
      <c r="B157" s="538" t="s">
        <v>1031</v>
      </c>
      <c r="C157" s="603"/>
      <c r="D157" s="604"/>
      <c r="E157" s="809"/>
      <c r="F157" s="810"/>
      <c r="G157" s="810"/>
      <c r="H157" s="810"/>
      <c r="I157" s="810"/>
      <c r="J157" s="811"/>
      <c r="K157" s="244" t="s">
        <v>706</v>
      </c>
      <c r="L157" s="245" t="s">
        <v>1032</v>
      </c>
      <c r="M157" s="245"/>
      <c r="N157" s="245"/>
      <c r="O157" s="245"/>
      <c r="P157" s="246"/>
      <c r="Q157" s="34"/>
    </row>
    <row r="158" spans="1:17" ht="18.45" customHeight="1">
      <c r="A158" s="643"/>
      <c r="B158" s="806"/>
      <c r="C158" s="807"/>
      <c r="D158" s="808"/>
      <c r="E158" s="812"/>
      <c r="F158" s="813"/>
      <c r="G158" s="813"/>
      <c r="H158" s="813"/>
      <c r="I158" s="813"/>
      <c r="J158" s="814"/>
      <c r="K158" s="240" t="s">
        <v>1033</v>
      </c>
      <c r="L158" s="240"/>
      <c r="M158" s="240"/>
      <c r="N158" s="240"/>
      <c r="O158" s="240"/>
      <c r="P158" s="241"/>
      <c r="Q158" s="34"/>
    </row>
    <row r="159" spans="1:17" ht="18.45" customHeight="1">
      <c r="A159" s="643"/>
      <c r="B159" s="806"/>
      <c r="C159" s="807"/>
      <c r="D159" s="808"/>
      <c r="E159" s="812"/>
      <c r="F159" s="813"/>
      <c r="G159" s="813"/>
      <c r="H159" s="813"/>
      <c r="I159" s="813"/>
      <c r="J159" s="814"/>
      <c r="K159" s="23" t="s">
        <v>706</v>
      </c>
      <c r="L159" s="797" t="s">
        <v>1025</v>
      </c>
      <c r="M159" s="798"/>
      <c r="N159" s="798"/>
      <c r="O159" s="798"/>
      <c r="P159" s="799"/>
      <c r="Q159" s="34"/>
    </row>
    <row r="160" spans="1:17" ht="18.45" customHeight="1">
      <c r="A160" s="643"/>
      <c r="B160" s="806"/>
      <c r="C160" s="807"/>
      <c r="D160" s="808"/>
      <c r="E160" s="812"/>
      <c r="F160" s="813"/>
      <c r="G160" s="813"/>
      <c r="H160" s="813"/>
      <c r="I160" s="813"/>
      <c r="J160" s="814"/>
      <c r="K160" s="794" t="s">
        <v>586</v>
      </c>
      <c r="L160" s="795"/>
      <c r="M160" s="795"/>
      <c r="N160" s="795"/>
      <c r="O160" s="795"/>
      <c r="P160" s="796"/>
      <c r="Q160" s="34"/>
    </row>
    <row r="161" spans="1:24" ht="18.45" customHeight="1">
      <c r="A161" s="643"/>
      <c r="B161" s="806"/>
      <c r="C161" s="807"/>
      <c r="D161" s="808"/>
      <c r="E161" s="812"/>
      <c r="F161" s="813"/>
      <c r="G161" s="813"/>
      <c r="H161" s="813"/>
      <c r="I161" s="813"/>
      <c r="J161" s="814"/>
      <c r="K161" s="192" t="s">
        <v>706</v>
      </c>
      <c r="L161" s="797" t="s">
        <v>1023</v>
      </c>
      <c r="M161" s="800"/>
      <c r="N161" s="800"/>
      <c r="O161" s="800"/>
      <c r="P161" s="801"/>
      <c r="Q161" s="34"/>
    </row>
    <row r="162" spans="1:24" ht="18.45" customHeight="1">
      <c r="A162" s="643"/>
      <c r="B162" s="605"/>
      <c r="C162" s="606"/>
      <c r="D162" s="607"/>
      <c r="E162" s="374"/>
      <c r="F162" s="815"/>
      <c r="G162" s="815"/>
      <c r="H162" s="815"/>
      <c r="I162" s="815"/>
      <c r="J162" s="375"/>
      <c r="K162" s="805" t="s">
        <v>587</v>
      </c>
      <c r="L162" s="802"/>
      <c r="M162" s="802"/>
      <c r="N162" s="802"/>
      <c r="O162" s="802"/>
      <c r="P162" s="803"/>
      <c r="Q162" s="34"/>
    </row>
    <row r="163" spans="1:24" ht="18.45" customHeight="1">
      <c r="A163" s="643"/>
      <c r="B163" s="495" t="s">
        <v>1034</v>
      </c>
      <c r="C163" s="603"/>
      <c r="D163" s="604"/>
      <c r="E163" s="809"/>
      <c r="F163" s="810"/>
      <c r="G163" s="810"/>
      <c r="H163" s="810"/>
      <c r="I163" s="810"/>
      <c r="J163" s="811"/>
      <c r="K163" s="23" t="s">
        <v>706</v>
      </c>
      <c r="L163" s="245" t="s">
        <v>1032</v>
      </c>
      <c r="M163" s="240"/>
      <c r="N163" s="240"/>
      <c r="O163" s="240"/>
      <c r="P163" s="241"/>
      <c r="Q163" s="34"/>
    </row>
    <row r="164" spans="1:24" ht="18.45" customHeight="1">
      <c r="A164" s="643"/>
      <c r="B164" s="806"/>
      <c r="C164" s="807"/>
      <c r="D164" s="808"/>
      <c r="E164" s="812"/>
      <c r="F164" s="813"/>
      <c r="G164" s="813"/>
      <c r="H164" s="813"/>
      <c r="I164" s="813"/>
      <c r="J164" s="814"/>
      <c r="K164" s="240" t="s">
        <v>1033</v>
      </c>
      <c r="L164" s="240"/>
      <c r="M164" s="240"/>
      <c r="N164" s="240"/>
      <c r="O164" s="240"/>
      <c r="P164" s="241"/>
      <c r="Q164" s="34"/>
    </row>
    <row r="165" spans="1:24" ht="18.45" customHeight="1">
      <c r="A165" s="643"/>
      <c r="B165" s="806"/>
      <c r="C165" s="807"/>
      <c r="D165" s="808"/>
      <c r="E165" s="812"/>
      <c r="F165" s="813"/>
      <c r="G165" s="813"/>
      <c r="H165" s="813"/>
      <c r="I165" s="813"/>
      <c r="J165" s="814"/>
      <c r="K165" s="23" t="s">
        <v>706</v>
      </c>
      <c r="L165" s="797" t="s">
        <v>1021</v>
      </c>
      <c r="M165" s="798"/>
      <c r="N165" s="798"/>
      <c r="O165" s="798"/>
      <c r="P165" s="799"/>
      <c r="Q165" s="34"/>
    </row>
    <row r="166" spans="1:24" ht="18.45" customHeight="1">
      <c r="A166" s="643"/>
      <c r="B166" s="806"/>
      <c r="C166" s="807"/>
      <c r="D166" s="808"/>
      <c r="E166" s="812"/>
      <c r="F166" s="813"/>
      <c r="G166" s="813"/>
      <c r="H166" s="813"/>
      <c r="I166" s="813"/>
      <c r="J166" s="814"/>
      <c r="K166" s="794" t="s">
        <v>586</v>
      </c>
      <c r="L166" s="795"/>
      <c r="M166" s="795"/>
      <c r="N166" s="795"/>
      <c r="O166" s="795"/>
      <c r="P166" s="796"/>
      <c r="Q166" s="34"/>
    </row>
    <row r="167" spans="1:24" ht="18.45" customHeight="1">
      <c r="A167" s="643"/>
      <c r="B167" s="806"/>
      <c r="C167" s="807"/>
      <c r="D167" s="808"/>
      <c r="E167" s="812"/>
      <c r="F167" s="813"/>
      <c r="G167" s="813"/>
      <c r="H167" s="813"/>
      <c r="I167" s="813"/>
      <c r="J167" s="814"/>
      <c r="K167" s="192" t="s">
        <v>706</v>
      </c>
      <c r="L167" s="797" t="s">
        <v>1023</v>
      </c>
      <c r="M167" s="800"/>
      <c r="N167" s="800"/>
      <c r="O167" s="800"/>
      <c r="P167" s="801"/>
      <c r="Q167" s="34"/>
    </row>
    <row r="168" spans="1:24" ht="18.45" customHeight="1">
      <c r="A168" s="340"/>
      <c r="B168" s="605"/>
      <c r="C168" s="606"/>
      <c r="D168" s="607"/>
      <c r="E168" s="374"/>
      <c r="F168" s="815"/>
      <c r="G168" s="815"/>
      <c r="H168" s="815"/>
      <c r="I168" s="815"/>
      <c r="J168" s="375"/>
      <c r="K168" s="805" t="s">
        <v>587</v>
      </c>
      <c r="L168" s="802"/>
      <c r="M168" s="802"/>
      <c r="N168" s="802"/>
      <c r="O168" s="802"/>
      <c r="P168" s="803"/>
      <c r="Q168" s="34"/>
    </row>
    <row r="169" spans="1:24" ht="20.100000000000001" customHeight="1">
      <c r="A169" s="319" t="s">
        <v>1035</v>
      </c>
      <c r="B169" s="319"/>
      <c r="C169" s="319"/>
      <c r="D169" s="319"/>
      <c r="E169" s="319"/>
      <c r="F169" s="319"/>
      <c r="G169" s="319"/>
      <c r="H169" s="319"/>
      <c r="I169" s="319"/>
      <c r="J169" s="319"/>
      <c r="K169" s="319"/>
      <c r="L169" s="319"/>
      <c r="M169" s="319"/>
      <c r="N169" s="319"/>
      <c r="O169" s="319"/>
      <c r="P169" s="319"/>
      <c r="Q169" s="34"/>
    </row>
    <row r="170" spans="1:24" ht="20.100000000000001" customHeight="1">
      <c r="A170" s="29" t="s">
        <v>1036</v>
      </c>
      <c r="B170" s="28"/>
      <c r="C170" s="28"/>
      <c r="D170" s="28"/>
      <c r="E170" s="28"/>
      <c r="F170" s="28"/>
      <c r="G170" s="28"/>
      <c r="H170" s="28"/>
      <c r="I170" s="28"/>
      <c r="J170" s="28"/>
      <c r="K170" s="28"/>
      <c r="L170" s="28"/>
      <c r="M170" s="28"/>
      <c r="N170" s="28"/>
      <c r="O170" s="28"/>
      <c r="P170" s="28"/>
      <c r="Q170" s="28"/>
    </row>
    <row r="171" spans="1:24" ht="30" customHeight="1">
      <c r="A171" s="504" t="s">
        <v>198</v>
      </c>
      <c r="B171" s="505"/>
      <c r="C171" s="505"/>
      <c r="D171" s="506"/>
      <c r="E171" s="821" t="s">
        <v>1037</v>
      </c>
      <c r="F171" s="822"/>
      <c r="G171" s="822"/>
      <c r="H171" s="822"/>
      <c r="I171" s="822"/>
      <c r="J171" s="823"/>
      <c r="K171" s="824" t="s">
        <v>1038</v>
      </c>
      <c r="L171" s="825"/>
      <c r="M171" s="825"/>
      <c r="N171" s="825"/>
      <c r="O171" s="825"/>
      <c r="P171" s="826"/>
      <c r="Q171" s="34"/>
    </row>
    <row r="172" spans="1:24" ht="20.100000000000001" customHeight="1">
      <c r="A172" s="415" t="s">
        <v>71</v>
      </c>
      <c r="B172" s="510"/>
      <c r="C172" s="510"/>
      <c r="D172" s="511"/>
      <c r="E172" s="809"/>
      <c r="F172" s="810"/>
      <c r="G172" s="810"/>
      <c r="H172" s="810"/>
      <c r="I172" s="810"/>
      <c r="J172" s="811"/>
      <c r="K172" s="191" t="s">
        <v>706</v>
      </c>
      <c r="L172" s="793" t="s">
        <v>1021</v>
      </c>
      <c r="M172" s="629"/>
      <c r="N172" s="629"/>
      <c r="O172" s="629"/>
      <c r="P172" s="630"/>
      <c r="Q172" s="34"/>
    </row>
    <row r="173" spans="1:24" ht="20.100000000000001" customHeight="1">
      <c r="A173" s="644"/>
      <c r="B173" s="645"/>
      <c r="C173" s="645"/>
      <c r="D173" s="646"/>
      <c r="E173" s="812"/>
      <c r="F173" s="813"/>
      <c r="G173" s="813"/>
      <c r="H173" s="813"/>
      <c r="I173" s="813"/>
      <c r="J173" s="814"/>
      <c r="K173" s="794" t="s">
        <v>586</v>
      </c>
      <c r="L173" s="795"/>
      <c r="M173" s="795"/>
      <c r="N173" s="795"/>
      <c r="O173" s="795"/>
      <c r="P173" s="796"/>
      <c r="Q173" s="34"/>
    </row>
    <row r="174" spans="1:24" ht="20.100000000000001" customHeight="1">
      <c r="A174" s="644"/>
      <c r="B174" s="645"/>
      <c r="C174" s="645"/>
      <c r="D174" s="646"/>
      <c r="E174" s="812"/>
      <c r="F174" s="813"/>
      <c r="G174" s="813"/>
      <c r="H174" s="813"/>
      <c r="I174" s="813"/>
      <c r="J174" s="814"/>
      <c r="K174" s="192" t="s">
        <v>706</v>
      </c>
      <c r="L174" s="797" t="s">
        <v>1022</v>
      </c>
      <c r="M174" s="800"/>
      <c r="N174" s="800"/>
      <c r="O174" s="800"/>
      <c r="P174" s="801"/>
      <c r="Q174" s="34"/>
    </row>
    <row r="175" spans="1:24" ht="20.100000000000001" customHeight="1">
      <c r="A175" s="512"/>
      <c r="B175" s="513"/>
      <c r="C175" s="513"/>
      <c r="D175" s="514"/>
      <c r="E175" s="374"/>
      <c r="F175" s="815"/>
      <c r="G175" s="815"/>
      <c r="H175" s="815"/>
      <c r="I175" s="815"/>
      <c r="J175" s="375"/>
      <c r="K175" s="805" t="s">
        <v>587</v>
      </c>
      <c r="L175" s="802"/>
      <c r="M175" s="802"/>
      <c r="N175" s="802"/>
      <c r="O175" s="802"/>
      <c r="P175" s="803"/>
      <c r="Q175" s="34"/>
      <c r="S175" s="66"/>
      <c r="T175" s="66"/>
      <c r="U175" s="66"/>
      <c r="V175" s="66"/>
      <c r="W175" s="66"/>
      <c r="X175" s="66"/>
    </row>
    <row r="176" spans="1:24" ht="20.100000000000001" customHeight="1">
      <c r="A176" s="415" t="s">
        <v>72</v>
      </c>
      <c r="B176" s="510"/>
      <c r="C176" s="510"/>
      <c r="D176" s="511"/>
      <c r="E176" s="809"/>
      <c r="F176" s="810"/>
      <c r="G176" s="810"/>
      <c r="H176" s="810"/>
      <c r="I176" s="810"/>
      <c r="J176" s="811"/>
      <c r="K176" s="191" t="s">
        <v>706</v>
      </c>
      <c r="L176" s="793" t="s">
        <v>1020</v>
      </c>
      <c r="M176" s="629"/>
      <c r="N176" s="629"/>
      <c r="O176" s="629"/>
      <c r="P176" s="630"/>
      <c r="Q176" s="34"/>
      <c r="S176" s="66"/>
      <c r="T176" s="66"/>
      <c r="U176" s="66"/>
      <c r="V176" s="66"/>
      <c r="W176" s="66"/>
      <c r="X176" s="66"/>
    </row>
    <row r="177" spans="1:24" ht="20.100000000000001" customHeight="1">
      <c r="A177" s="644"/>
      <c r="B177" s="645"/>
      <c r="C177" s="645"/>
      <c r="D177" s="646"/>
      <c r="E177" s="812"/>
      <c r="F177" s="813"/>
      <c r="G177" s="813"/>
      <c r="H177" s="813"/>
      <c r="I177" s="813"/>
      <c r="J177" s="814"/>
      <c r="K177" s="794" t="s">
        <v>586</v>
      </c>
      <c r="L177" s="795"/>
      <c r="M177" s="795"/>
      <c r="N177" s="795"/>
      <c r="O177" s="795"/>
      <c r="P177" s="796"/>
      <c r="Q177" s="34"/>
      <c r="S177" s="66"/>
      <c r="T177" s="66"/>
      <c r="U177" s="66"/>
      <c r="V177" s="66"/>
      <c r="W177" s="66"/>
      <c r="X177" s="66"/>
    </row>
    <row r="178" spans="1:24" ht="20.100000000000001" customHeight="1">
      <c r="A178" s="644"/>
      <c r="B178" s="645"/>
      <c r="C178" s="645"/>
      <c r="D178" s="646"/>
      <c r="E178" s="812"/>
      <c r="F178" s="813"/>
      <c r="G178" s="813"/>
      <c r="H178" s="813"/>
      <c r="I178" s="813"/>
      <c r="J178" s="814"/>
      <c r="K178" s="192" t="s">
        <v>706</v>
      </c>
      <c r="L178" s="797" t="s">
        <v>1022</v>
      </c>
      <c r="M178" s="800"/>
      <c r="N178" s="800"/>
      <c r="O178" s="800"/>
      <c r="P178" s="801"/>
      <c r="Q178" s="34"/>
    </row>
    <row r="179" spans="1:24" ht="20.100000000000001" customHeight="1">
      <c r="A179" s="512"/>
      <c r="B179" s="513"/>
      <c r="C179" s="513"/>
      <c r="D179" s="514"/>
      <c r="E179" s="374"/>
      <c r="F179" s="815"/>
      <c r="G179" s="815"/>
      <c r="H179" s="815"/>
      <c r="I179" s="815"/>
      <c r="J179" s="375"/>
      <c r="K179" s="805" t="s">
        <v>587</v>
      </c>
      <c r="L179" s="802"/>
      <c r="M179" s="802"/>
      <c r="N179" s="802"/>
      <c r="O179" s="802"/>
      <c r="P179" s="803"/>
      <c r="Q179" s="34"/>
    </row>
    <row r="180" spans="1:24" ht="20.100000000000001" customHeight="1">
      <c r="A180" s="415" t="s">
        <v>1039</v>
      </c>
      <c r="B180" s="510"/>
      <c r="C180" s="510"/>
      <c r="D180" s="511"/>
      <c r="E180" s="809"/>
      <c r="F180" s="810"/>
      <c r="G180" s="810"/>
      <c r="H180" s="810"/>
      <c r="I180" s="810"/>
      <c r="J180" s="811"/>
      <c r="K180" s="191" t="s">
        <v>706</v>
      </c>
      <c r="L180" s="793" t="s">
        <v>1020</v>
      </c>
      <c r="M180" s="629"/>
      <c r="N180" s="629"/>
      <c r="O180" s="629"/>
      <c r="P180" s="630"/>
      <c r="Q180" s="34"/>
    </row>
    <row r="181" spans="1:24" ht="20.100000000000001" customHeight="1">
      <c r="A181" s="644"/>
      <c r="B181" s="645"/>
      <c r="C181" s="645"/>
      <c r="D181" s="646"/>
      <c r="E181" s="812"/>
      <c r="F181" s="813"/>
      <c r="G181" s="813"/>
      <c r="H181" s="813"/>
      <c r="I181" s="813"/>
      <c r="J181" s="814"/>
      <c r="K181" s="794" t="s">
        <v>586</v>
      </c>
      <c r="L181" s="795"/>
      <c r="M181" s="795"/>
      <c r="N181" s="795"/>
      <c r="O181" s="795"/>
      <c r="P181" s="796"/>
      <c r="Q181" s="34"/>
    </row>
    <row r="182" spans="1:24" ht="20.100000000000001" customHeight="1">
      <c r="A182" s="644"/>
      <c r="B182" s="645"/>
      <c r="C182" s="645"/>
      <c r="D182" s="646"/>
      <c r="E182" s="812"/>
      <c r="F182" s="813"/>
      <c r="G182" s="813"/>
      <c r="H182" s="813"/>
      <c r="I182" s="813"/>
      <c r="J182" s="814"/>
      <c r="K182" s="192" t="s">
        <v>706</v>
      </c>
      <c r="L182" s="797" t="s">
        <v>1022</v>
      </c>
      <c r="M182" s="800"/>
      <c r="N182" s="800"/>
      <c r="O182" s="800"/>
      <c r="P182" s="801"/>
      <c r="Q182" s="34"/>
    </row>
    <row r="183" spans="1:24" ht="20.100000000000001" customHeight="1">
      <c r="A183" s="512"/>
      <c r="B183" s="513"/>
      <c r="C183" s="513"/>
      <c r="D183" s="514"/>
      <c r="E183" s="374"/>
      <c r="F183" s="815"/>
      <c r="G183" s="815"/>
      <c r="H183" s="815"/>
      <c r="I183" s="815"/>
      <c r="J183" s="375"/>
      <c r="K183" s="805" t="s">
        <v>587</v>
      </c>
      <c r="L183" s="802"/>
      <c r="M183" s="802"/>
      <c r="N183" s="802"/>
      <c r="O183" s="802"/>
      <c r="P183" s="803"/>
      <c r="Q183" s="34"/>
    </row>
    <row r="184" spans="1:24" ht="20.100000000000001" customHeight="1">
      <c r="A184" s="415" t="s">
        <v>1040</v>
      </c>
      <c r="B184" s="510"/>
      <c r="C184" s="510"/>
      <c r="D184" s="511"/>
      <c r="E184" s="809"/>
      <c r="F184" s="810"/>
      <c r="G184" s="810"/>
      <c r="H184" s="810"/>
      <c r="I184" s="810"/>
      <c r="J184" s="811"/>
      <c r="K184" s="191" t="s">
        <v>706</v>
      </c>
      <c r="L184" s="793" t="s">
        <v>1020</v>
      </c>
      <c r="M184" s="629"/>
      <c r="N184" s="629"/>
      <c r="O184" s="629"/>
      <c r="P184" s="630"/>
      <c r="Q184" s="34"/>
    </row>
    <row r="185" spans="1:24" ht="20.100000000000001" customHeight="1">
      <c r="A185" s="644"/>
      <c r="B185" s="645"/>
      <c r="C185" s="645"/>
      <c r="D185" s="646"/>
      <c r="E185" s="812"/>
      <c r="F185" s="813"/>
      <c r="G185" s="813"/>
      <c r="H185" s="813"/>
      <c r="I185" s="813"/>
      <c r="J185" s="814"/>
      <c r="K185" s="794" t="s">
        <v>586</v>
      </c>
      <c r="L185" s="795"/>
      <c r="M185" s="795"/>
      <c r="N185" s="795"/>
      <c r="O185" s="795"/>
      <c r="P185" s="796"/>
      <c r="Q185" s="34"/>
    </row>
    <row r="186" spans="1:24" ht="20.100000000000001" customHeight="1">
      <c r="A186" s="644"/>
      <c r="B186" s="645"/>
      <c r="C186" s="645"/>
      <c r="D186" s="646"/>
      <c r="E186" s="812"/>
      <c r="F186" s="813"/>
      <c r="G186" s="813"/>
      <c r="H186" s="813"/>
      <c r="I186" s="813"/>
      <c r="J186" s="814"/>
      <c r="K186" s="192" t="s">
        <v>706</v>
      </c>
      <c r="L186" s="797" t="s">
        <v>713</v>
      </c>
      <c r="M186" s="800"/>
      <c r="N186" s="800"/>
      <c r="O186" s="800"/>
      <c r="P186" s="801"/>
      <c r="Q186" s="34"/>
    </row>
    <row r="187" spans="1:24" ht="20.100000000000001" customHeight="1">
      <c r="A187" s="512"/>
      <c r="B187" s="513"/>
      <c r="C187" s="513"/>
      <c r="D187" s="514"/>
      <c r="E187" s="374"/>
      <c r="F187" s="815"/>
      <c r="G187" s="815"/>
      <c r="H187" s="815"/>
      <c r="I187" s="815"/>
      <c r="J187" s="375"/>
      <c r="K187" s="805" t="s">
        <v>587</v>
      </c>
      <c r="L187" s="802"/>
      <c r="M187" s="802"/>
      <c r="N187" s="802"/>
      <c r="O187" s="802"/>
      <c r="P187" s="803"/>
      <c r="Q187" s="34"/>
    </row>
    <row r="188" spans="1:24" ht="20.100000000000001" customHeight="1">
      <c r="A188" s="637" t="s">
        <v>1041</v>
      </c>
      <c r="B188" s="638"/>
      <c r="C188" s="638"/>
      <c r="D188" s="639"/>
      <c r="E188" s="809"/>
      <c r="F188" s="810"/>
      <c r="G188" s="810"/>
      <c r="H188" s="810"/>
      <c r="I188" s="810"/>
      <c r="J188" s="811"/>
      <c r="K188" s="192" t="s">
        <v>706</v>
      </c>
      <c r="L188" s="797" t="s">
        <v>1022</v>
      </c>
      <c r="M188" s="800"/>
      <c r="N188" s="800"/>
      <c r="O188" s="800"/>
      <c r="P188" s="801"/>
      <c r="Q188" s="34"/>
    </row>
    <row r="189" spans="1:24" ht="20.100000000000001" customHeight="1">
      <c r="A189" s="666"/>
      <c r="B189" s="816"/>
      <c r="C189" s="816"/>
      <c r="D189" s="667"/>
      <c r="E189" s="812"/>
      <c r="F189" s="813"/>
      <c r="G189" s="813"/>
      <c r="H189" s="813"/>
      <c r="I189" s="813"/>
      <c r="J189" s="814"/>
      <c r="K189" s="794" t="s">
        <v>587</v>
      </c>
      <c r="L189" s="795"/>
      <c r="M189" s="795"/>
      <c r="N189" s="795"/>
      <c r="O189" s="795"/>
      <c r="P189" s="796"/>
      <c r="Q189" s="34"/>
    </row>
    <row r="190" spans="1:24" ht="20.100000000000001" customHeight="1">
      <c r="A190" s="666"/>
      <c r="B190" s="816"/>
      <c r="C190" s="816"/>
      <c r="D190" s="667"/>
      <c r="E190" s="812"/>
      <c r="F190" s="813"/>
      <c r="G190" s="813"/>
      <c r="H190" s="813"/>
      <c r="I190" s="813"/>
      <c r="J190" s="814"/>
      <c r="K190" s="817"/>
      <c r="L190" s="818"/>
      <c r="M190" s="818"/>
      <c r="N190" s="818"/>
      <c r="O190" s="818"/>
      <c r="P190" s="819"/>
      <c r="Q190" s="34"/>
    </row>
    <row r="191" spans="1:24" ht="20.100000000000001" customHeight="1">
      <c r="A191" s="640"/>
      <c r="B191" s="641"/>
      <c r="C191" s="641"/>
      <c r="D191" s="642"/>
      <c r="E191" s="374"/>
      <c r="F191" s="815"/>
      <c r="G191" s="815"/>
      <c r="H191" s="815"/>
      <c r="I191" s="815"/>
      <c r="J191" s="375"/>
      <c r="K191" s="805"/>
      <c r="L191" s="802"/>
      <c r="M191" s="802"/>
      <c r="N191" s="802"/>
      <c r="O191" s="802"/>
      <c r="P191" s="803"/>
      <c r="Q191" s="34"/>
    </row>
    <row r="192" spans="1:24" ht="20.100000000000001" customHeight="1">
      <c r="A192" s="820" t="s">
        <v>1042</v>
      </c>
      <c r="B192" s="820"/>
      <c r="C192" s="549"/>
      <c r="D192" s="549"/>
      <c r="E192" s="549"/>
      <c r="F192" s="549"/>
      <c r="G192" s="549"/>
      <c r="H192" s="549"/>
      <c r="I192" s="549"/>
      <c r="J192" s="549"/>
      <c r="K192" s="549"/>
      <c r="L192" s="549"/>
      <c r="M192" s="549"/>
      <c r="N192" s="549"/>
      <c r="O192" s="549"/>
      <c r="P192" s="549"/>
      <c r="Q192" s="34"/>
    </row>
    <row r="193" spans="1:17" ht="20.100000000000001" customHeight="1">
      <c r="A193" s="549"/>
      <c r="B193" s="549"/>
      <c r="C193" s="549"/>
      <c r="D193" s="549"/>
      <c r="E193" s="549"/>
      <c r="F193" s="549"/>
      <c r="G193" s="549"/>
      <c r="H193" s="549"/>
      <c r="I193" s="549"/>
      <c r="J193" s="549"/>
      <c r="K193" s="549"/>
      <c r="L193" s="549"/>
      <c r="M193" s="549"/>
      <c r="N193" s="549"/>
      <c r="O193" s="549"/>
      <c r="P193" s="549"/>
      <c r="Q193" s="34"/>
    </row>
    <row r="194" spans="1:17" ht="20.100000000000001" customHeight="1">
      <c r="A194" s="34" t="s">
        <v>542</v>
      </c>
    </row>
    <row r="195" spans="1:17" ht="20.100000000000001" customHeight="1">
      <c r="A195" s="261" t="s">
        <v>73</v>
      </c>
      <c r="B195" s="261"/>
      <c r="C195" s="262" t="s">
        <v>74</v>
      </c>
      <c r="D195" s="262"/>
      <c r="E195" s="262" t="s">
        <v>75</v>
      </c>
      <c r="F195" s="465" t="s">
        <v>83</v>
      </c>
      <c r="G195" s="490" t="s">
        <v>76</v>
      </c>
      <c r="H195" s="491"/>
      <c r="I195" s="492" t="s">
        <v>82</v>
      </c>
      <c r="J195" s="465" t="s">
        <v>997</v>
      </c>
      <c r="K195" s="262"/>
      <c r="L195" s="495" t="s">
        <v>92</v>
      </c>
      <c r="M195" s="496"/>
      <c r="N195" s="497"/>
      <c r="O195" s="460" t="s">
        <v>78</v>
      </c>
      <c r="P195" s="460"/>
      <c r="Q195" s="21"/>
    </row>
    <row r="196" spans="1:17" ht="20.100000000000001" customHeight="1">
      <c r="A196" s="262"/>
      <c r="B196" s="262"/>
      <c r="C196" s="262"/>
      <c r="D196" s="262"/>
      <c r="E196" s="262"/>
      <c r="F196" s="465"/>
      <c r="G196" s="465" t="s">
        <v>79</v>
      </c>
      <c r="H196" s="465"/>
      <c r="I196" s="493"/>
      <c r="J196" s="262"/>
      <c r="K196" s="262"/>
      <c r="L196" s="498"/>
      <c r="M196" s="499"/>
      <c r="N196" s="500"/>
      <c r="O196" s="387" t="s">
        <v>81</v>
      </c>
      <c r="P196" s="387" t="s">
        <v>80</v>
      </c>
      <c r="Q196" s="22"/>
    </row>
    <row r="197" spans="1:17" ht="20.100000000000001" customHeight="1">
      <c r="A197" s="262"/>
      <c r="B197" s="262"/>
      <c r="C197" s="262"/>
      <c r="D197" s="262"/>
      <c r="E197" s="262"/>
      <c r="F197" s="465"/>
      <c r="G197" s="465"/>
      <c r="H197" s="465"/>
      <c r="I197" s="494"/>
      <c r="J197" s="262"/>
      <c r="K197" s="262"/>
      <c r="L197" s="501"/>
      <c r="M197" s="502"/>
      <c r="N197" s="503"/>
      <c r="O197" s="387"/>
      <c r="P197" s="387"/>
      <c r="Q197" s="22"/>
    </row>
    <row r="198" spans="1:17" ht="21.9" customHeight="1">
      <c r="A198" s="487" t="s">
        <v>91</v>
      </c>
      <c r="B198" s="487"/>
      <c r="C198" s="389" t="s">
        <v>84</v>
      </c>
      <c r="D198" s="389"/>
      <c r="E198" s="389">
        <v>35</v>
      </c>
      <c r="F198" s="32">
        <v>2</v>
      </c>
      <c r="G198" s="389" t="s">
        <v>85</v>
      </c>
      <c r="H198" s="389"/>
      <c r="I198" s="485" t="s">
        <v>86</v>
      </c>
      <c r="J198" s="472">
        <v>42095</v>
      </c>
      <c r="K198" s="461"/>
      <c r="L198" s="475" t="s">
        <v>87</v>
      </c>
      <c r="M198" s="476"/>
      <c r="N198" s="476"/>
      <c r="O198" s="391"/>
      <c r="P198" s="391"/>
      <c r="Q198" s="23"/>
    </row>
    <row r="199" spans="1:17" ht="21.9" customHeight="1">
      <c r="A199" s="487"/>
      <c r="B199" s="487"/>
      <c r="C199" s="389"/>
      <c r="D199" s="389"/>
      <c r="E199" s="389"/>
      <c r="F199" s="33">
        <v>10</v>
      </c>
      <c r="G199" s="390">
        <v>42094</v>
      </c>
      <c r="H199" s="389"/>
      <c r="I199" s="486"/>
      <c r="J199" s="473">
        <v>42278</v>
      </c>
      <c r="K199" s="474"/>
      <c r="L199" s="477" t="s">
        <v>88</v>
      </c>
      <c r="M199" s="478"/>
      <c r="N199" s="478"/>
      <c r="O199" s="391"/>
      <c r="P199" s="391"/>
      <c r="Q199" s="23"/>
    </row>
    <row r="200" spans="1:17" ht="21.9" customHeight="1">
      <c r="A200" s="479"/>
      <c r="B200" s="479"/>
      <c r="C200" s="456"/>
      <c r="D200" s="456"/>
      <c r="E200" s="456"/>
      <c r="F200" s="1"/>
      <c r="G200" s="456"/>
      <c r="H200" s="456"/>
      <c r="I200" s="20"/>
      <c r="J200" s="468"/>
      <c r="K200" s="469"/>
      <c r="L200" s="470" t="s">
        <v>89</v>
      </c>
      <c r="M200" s="471"/>
      <c r="N200" s="471"/>
      <c r="O200" s="391"/>
      <c r="P200" s="391"/>
      <c r="Q200" s="23"/>
    </row>
    <row r="201" spans="1:17" ht="21.9" customHeight="1">
      <c r="A201" s="479"/>
      <c r="B201" s="479"/>
      <c r="C201" s="456"/>
      <c r="D201" s="456"/>
      <c r="E201" s="456"/>
      <c r="F201" s="2"/>
      <c r="G201" s="466"/>
      <c r="H201" s="456"/>
      <c r="I201" s="20"/>
      <c r="J201" s="467"/>
      <c r="K201" s="253"/>
      <c r="L201" s="480" t="s">
        <v>90</v>
      </c>
      <c r="M201" s="481"/>
      <c r="N201" s="481"/>
      <c r="O201" s="391"/>
      <c r="P201" s="391"/>
      <c r="Q201" s="23"/>
    </row>
    <row r="202" spans="1:17" ht="21.9" customHeight="1">
      <c r="A202" s="479"/>
      <c r="B202" s="479"/>
      <c r="C202" s="456"/>
      <c r="D202" s="456"/>
      <c r="E202" s="456"/>
      <c r="F202" s="1"/>
      <c r="G202" s="456"/>
      <c r="H202" s="456"/>
      <c r="I202" s="20"/>
      <c r="J202" s="468"/>
      <c r="K202" s="469"/>
      <c r="L202" s="470" t="s">
        <v>89</v>
      </c>
      <c r="M202" s="471"/>
      <c r="N202" s="471"/>
      <c r="O202" s="391"/>
      <c r="P202" s="391"/>
      <c r="Q202" s="23"/>
    </row>
    <row r="203" spans="1:17" ht="21.9" customHeight="1">
      <c r="A203" s="479"/>
      <c r="B203" s="479"/>
      <c r="C203" s="456"/>
      <c r="D203" s="456"/>
      <c r="E203" s="456"/>
      <c r="F203" s="2"/>
      <c r="G203" s="466"/>
      <c r="H203" s="456"/>
      <c r="I203" s="20"/>
      <c r="J203" s="467"/>
      <c r="K203" s="253"/>
      <c r="L203" s="480" t="s">
        <v>90</v>
      </c>
      <c r="M203" s="481"/>
      <c r="N203" s="481"/>
      <c r="O203" s="391"/>
      <c r="P203" s="391"/>
      <c r="Q203" s="23"/>
    </row>
    <row r="204" spans="1:17" ht="21.9" customHeight="1">
      <c r="A204" s="479"/>
      <c r="B204" s="479"/>
      <c r="C204" s="456"/>
      <c r="D204" s="456"/>
      <c r="E204" s="456"/>
      <c r="F204" s="31"/>
      <c r="G204" s="456"/>
      <c r="H204" s="456"/>
      <c r="I204" s="20"/>
      <c r="J204" s="468"/>
      <c r="K204" s="469"/>
      <c r="L204" s="470" t="s">
        <v>89</v>
      </c>
      <c r="M204" s="471"/>
      <c r="N204" s="471"/>
      <c r="O204" s="391"/>
      <c r="P204" s="391"/>
      <c r="Q204" s="23"/>
    </row>
    <row r="205" spans="1:17" ht="21.9" customHeight="1">
      <c r="A205" s="479"/>
      <c r="B205" s="479"/>
      <c r="C205" s="456"/>
      <c r="D205" s="456"/>
      <c r="E205" s="456"/>
      <c r="F205" s="30"/>
      <c r="G205" s="466"/>
      <c r="H205" s="456"/>
      <c r="I205" s="20"/>
      <c r="J205" s="467"/>
      <c r="K205" s="253"/>
      <c r="L205" s="480" t="s">
        <v>90</v>
      </c>
      <c r="M205" s="481"/>
      <c r="N205" s="481"/>
      <c r="O205" s="391"/>
      <c r="P205" s="391"/>
      <c r="Q205" s="23"/>
    </row>
    <row r="206" spans="1:17" ht="21.9" customHeight="1">
      <c r="A206" s="479"/>
      <c r="B206" s="479"/>
      <c r="C206" s="456"/>
      <c r="D206" s="456"/>
      <c r="E206" s="456"/>
      <c r="F206" s="1"/>
      <c r="G206" s="456"/>
      <c r="H206" s="456"/>
      <c r="I206" s="20"/>
      <c r="J206" s="468"/>
      <c r="K206" s="469"/>
      <c r="L206" s="470" t="s">
        <v>89</v>
      </c>
      <c r="M206" s="471"/>
      <c r="N206" s="471"/>
      <c r="O206" s="391"/>
      <c r="P206" s="391"/>
      <c r="Q206" s="23"/>
    </row>
    <row r="207" spans="1:17" ht="21.9" customHeight="1">
      <c r="A207" s="479"/>
      <c r="B207" s="479"/>
      <c r="C207" s="456"/>
      <c r="D207" s="456"/>
      <c r="E207" s="456"/>
      <c r="F207" s="2"/>
      <c r="G207" s="466"/>
      <c r="H207" s="456"/>
      <c r="I207" s="20"/>
      <c r="J207" s="467"/>
      <c r="K207" s="253"/>
      <c r="L207" s="480" t="s">
        <v>90</v>
      </c>
      <c r="M207" s="481"/>
      <c r="N207" s="481"/>
      <c r="O207" s="391"/>
      <c r="P207" s="391"/>
      <c r="Q207" s="23"/>
    </row>
    <row r="208" spans="1:17" ht="20.100000000000001" customHeight="1">
      <c r="A208" s="335" t="s">
        <v>1008</v>
      </c>
      <c r="B208" s="335"/>
      <c r="C208" s="335"/>
      <c r="D208" s="335"/>
      <c r="E208" s="335"/>
      <c r="F208" s="335"/>
      <c r="G208" s="335"/>
      <c r="H208" s="335"/>
      <c r="I208" s="335"/>
      <c r="J208" s="335"/>
      <c r="K208" s="335"/>
      <c r="L208" s="335"/>
      <c r="M208" s="335"/>
      <c r="N208" s="335"/>
      <c r="O208" s="335"/>
      <c r="P208" s="335"/>
      <c r="Q208" s="76"/>
    </row>
    <row r="209" spans="1:17" ht="20.100000000000001" customHeight="1">
      <c r="A209" s="336"/>
      <c r="B209" s="336"/>
      <c r="C209" s="336"/>
      <c r="D209" s="336"/>
      <c r="E209" s="336"/>
      <c r="F209" s="336"/>
      <c r="G209" s="336"/>
      <c r="H209" s="336"/>
      <c r="I209" s="336"/>
      <c r="J209" s="336"/>
      <c r="K209" s="336"/>
      <c r="L209" s="336"/>
      <c r="M209" s="336"/>
      <c r="N209" s="336"/>
      <c r="O209" s="336"/>
      <c r="P209" s="336"/>
      <c r="Q209" s="76"/>
    </row>
    <row r="210" spans="1:17" ht="20.100000000000001" customHeight="1">
      <c r="A210" s="336"/>
      <c r="B210" s="336"/>
      <c r="C210" s="336"/>
      <c r="D210" s="336"/>
      <c r="E210" s="336"/>
      <c r="F210" s="336"/>
      <c r="G210" s="336"/>
      <c r="H210" s="336"/>
      <c r="I210" s="336"/>
      <c r="J210" s="336"/>
      <c r="K210" s="336"/>
      <c r="L210" s="336"/>
      <c r="M210" s="336"/>
      <c r="N210" s="336"/>
      <c r="O210" s="336"/>
      <c r="P210" s="336"/>
      <c r="Q210" s="76"/>
    </row>
    <row r="211" spans="1:17" ht="18.75" customHeight="1">
      <c r="A211" s="336"/>
      <c r="B211" s="336"/>
      <c r="C211" s="336"/>
      <c r="D211" s="336"/>
      <c r="E211" s="336"/>
      <c r="F211" s="336"/>
      <c r="G211" s="336"/>
      <c r="H211" s="336"/>
      <c r="I211" s="336"/>
      <c r="J211" s="336"/>
      <c r="K211" s="336"/>
      <c r="L211" s="336"/>
      <c r="M211" s="336"/>
      <c r="N211" s="336"/>
      <c r="O211" s="336"/>
      <c r="P211" s="336"/>
      <c r="Q211" s="76"/>
    </row>
    <row r="212" spans="1:17" ht="20.100000000000001" customHeight="1">
      <c r="A212" s="34" t="s">
        <v>701</v>
      </c>
    </row>
    <row r="213" spans="1:17" ht="20.100000000000001" customHeight="1">
      <c r="A213" s="261" t="s">
        <v>73</v>
      </c>
      <c r="B213" s="261"/>
      <c r="C213" s="261" t="s">
        <v>74</v>
      </c>
      <c r="D213" s="261"/>
      <c r="E213" s="465" t="s">
        <v>75</v>
      </c>
      <c r="F213" s="465" t="s">
        <v>998</v>
      </c>
      <c r="G213" s="482" t="s">
        <v>77</v>
      </c>
      <c r="H213" s="465" t="s">
        <v>999</v>
      </c>
      <c r="I213" s="465"/>
      <c r="J213" s="465" t="s">
        <v>93</v>
      </c>
      <c r="K213" s="465"/>
      <c r="L213" s="465" t="s">
        <v>94</v>
      </c>
      <c r="M213" s="465" t="s">
        <v>95</v>
      </c>
      <c r="N213" s="465" t="s">
        <v>96</v>
      </c>
      <c r="O213" s="631" t="s">
        <v>97</v>
      </c>
      <c r="P213" s="460"/>
      <c r="Q213" s="21"/>
    </row>
    <row r="214" spans="1:17" ht="20.100000000000001" customHeight="1">
      <c r="A214" s="261"/>
      <c r="B214" s="261"/>
      <c r="C214" s="261"/>
      <c r="D214" s="261"/>
      <c r="E214" s="465"/>
      <c r="F214" s="465"/>
      <c r="G214" s="483"/>
      <c r="H214" s="465"/>
      <c r="I214" s="465"/>
      <c r="J214" s="465"/>
      <c r="K214" s="465"/>
      <c r="L214" s="465"/>
      <c r="M214" s="465"/>
      <c r="N214" s="465"/>
      <c r="O214" s="387" t="s">
        <v>98</v>
      </c>
      <c r="P214" s="387" t="s">
        <v>99</v>
      </c>
      <c r="Q214" s="22"/>
    </row>
    <row r="215" spans="1:17" ht="20.100000000000001" customHeight="1">
      <c r="A215" s="261"/>
      <c r="B215" s="261"/>
      <c r="C215" s="261"/>
      <c r="D215" s="261"/>
      <c r="E215" s="465"/>
      <c r="F215" s="465"/>
      <c r="G215" s="484"/>
      <c r="H215" s="465"/>
      <c r="I215" s="465"/>
      <c r="J215" s="465"/>
      <c r="K215" s="465"/>
      <c r="L215" s="465"/>
      <c r="M215" s="465"/>
      <c r="N215" s="465"/>
      <c r="O215" s="387"/>
      <c r="P215" s="387"/>
      <c r="Q215" s="22"/>
    </row>
    <row r="216" spans="1:17" ht="18" customHeight="1">
      <c r="A216" s="388" t="s">
        <v>100</v>
      </c>
      <c r="B216" s="389"/>
      <c r="C216" s="389" t="s">
        <v>101</v>
      </c>
      <c r="D216" s="389"/>
      <c r="E216" s="389">
        <v>30</v>
      </c>
      <c r="F216" s="389">
        <v>2</v>
      </c>
      <c r="G216" s="461" t="s">
        <v>543</v>
      </c>
      <c r="H216" s="390">
        <v>42095</v>
      </c>
      <c r="I216" s="389"/>
      <c r="J216" s="368" t="s">
        <v>504</v>
      </c>
      <c r="K216" s="369"/>
      <c r="L216" s="389">
        <v>8</v>
      </c>
      <c r="M216" s="389">
        <v>5</v>
      </c>
      <c r="N216" s="389" t="s">
        <v>102</v>
      </c>
      <c r="O216" s="391"/>
      <c r="P216" s="391"/>
      <c r="Q216" s="23"/>
    </row>
    <row r="217" spans="1:17" ht="18" customHeight="1">
      <c r="A217" s="389"/>
      <c r="B217" s="389"/>
      <c r="C217" s="389"/>
      <c r="D217" s="389"/>
      <c r="E217" s="389"/>
      <c r="F217" s="389"/>
      <c r="G217" s="462"/>
      <c r="H217" s="389"/>
      <c r="I217" s="389"/>
      <c r="J217" s="370" t="s">
        <v>505</v>
      </c>
      <c r="K217" s="371"/>
      <c r="L217" s="389"/>
      <c r="M217" s="389"/>
      <c r="N217" s="389"/>
      <c r="O217" s="391"/>
      <c r="P217" s="391"/>
      <c r="Q217" s="23"/>
    </row>
    <row r="218" spans="1:17" ht="18" customHeight="1">
      <c r="A218" s="438"/>
      <c r="B218" s="438"/>
      <c r="C218" s="438"/>
      <c r="D218" s="438"/>
      <c r="E218" s="438"/>
      <c r="F218" s="438"/>
      <c r="G218" s="463"/>
      <c r="H218" s="438"/>
      <c r="I218" s="438"/>
      <c r="J218" s="372"/>
      <c r="K218" s="373"/>
      <c r="L218" s="438"/>
      <c r="M218" s="438"/>
      <c r="N218" s="438"/>
      <c r="O218" s="392"/>
      <c r="P218" s="392"/>
      <c r="Q218" s="73"/>
    </row>
    <row r="219" spans="1:17" ht="18" customHeight="1">
      <c r="A219" s="438"/>
      <c r="B219" s="438"/>
      <c r="C219" s="438"/>
      <c r="D219" s="438"/>
      <c r="E219" s="438"/>
      <c r="F219" s="438"/>
      <c r="G219" s="464"/>
      <c r="H219" s="438"/>
      <c r="I219" s="438"/>
      <c r="J219" s="374"/>
      <c r="K219" s="375"/>
      <c r="L219" s="438"/>
      <c r="M219" s="438"/>
      <c r="N219" s="438"/>
      <c r="O219" s="392"/>
      <c r="P219" s="392"/>
      <c r="Q219" s="73"/>
    </row>
    <row r="220" spans="1:17" ht="18" customHeight="1">
      <c r="A220" s="438"/>
      <c r="B220" s="438"/>
      <c r="C220" s="438"/>
      <c r="D220" s="438"/>
      <c r="E220" s="438"/>
      <c r="F220" s="438"/>
      <c r="G220" s="463"/>
      <c r="H220" s="438"/>
      <c r="I220" s="438"/>
      <c r="J220" s="372"/>
      <c r="K220" s="373"/>
      <c r="L220" s="438"/>
      <c r="M220" s="438"/>
      <c r="N220" s="438"/>
      <c r="O220" s="392"/>
      <c r="P220" s="392"/>
      <c r="Q220" s="73"/>
    </row>
    <row r="221" spans="1:17" ht="18" customHeight="1">
      <c r="A221" s="438"/>
      <c r="B221" s="438"/>
      <c r="C221" s="438"/>
      <c r="D221" s="438"/>
      <c r="E221" s="438"/>
      <c r="F221" s="438"/>
      <c r="G221" s="464"/>
      <c r="H221" s="438"/>
      <c r="I221" s="438"/>
      <c r="J221" s="374"/>
      <c r="K221" s="375"/>
      <c r="L221" s="438"/>
      <c r="M221" s="438"/>
      <c r="N221" s="438"/>
      <c r="O221" s="392"/>
      <c r="P221" s="392"/>
      <c r="Q221" s="73"/>
    </row>
    <row r="222" spans="1:17" ht="18" customHeight="1">
      <c r="A222" s="438"/>
      <c r="B222" s="438"/>
      <c r="C222" s="438"/>
      <c r="D222" s="438"/>
      <c r="E222" s="438"/>
      <c r="F222" s="438"/>
      <c r="G222" s="463"/>
      <c r="H222" s="438"/>
      <c r="I222" s="438"/>
      <c r="J222" s="372"/>
      <c r="K222" s="373"/>
      <c r="L222" s="438"/>
      <c r="M222" s="438"/>
      <c r="N222" s="438"/>
      <c r="O222" s="392"/>
      <c r="P222" s="392"/>
      <c r="Q222" s="73"/>
    </row>
    <row r="223" spans="1:17" ht="18" customHeight="1">
      <c r="A223" s="438"/>
      <c r="B223" s="438"/>
      <c r="C223" s="438"/>
      <c r="D223" s="438"/>
      <c r="E223" s="438"/>
      <c r="F223" s="438"/>
      <c r="G223" s="464"/>
      <c r="H223" s="438"/>
      <c r="I223" s="438"/>
      <c r="J223" s="374"/>
      <c r="K223" s="375"/>
      <c r="L223" s="438"/>
      <c r="M223" s="438"/>
      <c r="N223" s="438"/>
      <c r="O223" s="392"/>
      <c r="P223" s="392"/>
      <c r="Q223" s="73"/>
    </row>
    <row r="224" spans="1:17" ht="18" customHeight="1">
      <c r="A224" s="438"/>
      <c r="B224" s="438"/>
      <c r="C224" s="438"/>
      <c r="D224" s="438"/>
      <c r="E224" s="438"/>
      <c r="F224" s="438"/>
      <c r="G224" s="463"/>
      <c r="H224" s="438"/>
      <c r="I224" s="438"/>
      <c r="J224" s="372"/>
      <c r="K224" s="373"/>
      <c r="L224" s="438"/>
      <c r="M224" s="438"/>
      <c r="N224" s="438"/>
      <c r="O224" s="392"/>
      <c r="P224" s="392"/>
      <c r="Q224" s="73"/>
    </row>
    <row r="225" spans="1:17" ht="18" customHeight="1">
      <c r="A225" s="438"/>
      <c r="B225" s="438"/>
      <c r="C225" s="438"/>
      <c r="D225" s="438"/>
      <c r="E225" s="438"/>
      <c r="F225" s="438"/>
      <c r="G225" s="464"/>
      <c r="H225" s="438"/>
      <c r="I225" s="438"/>
      <c r="J225" s="374"/>
      <c r="K225" s="375"/>
      <c r="L225" s="438"/>
      <c r="M225" s="438"/>
      <c r="N225" s="438"/>
      <c r="O225" s="392"/>
      <c r="P225" s="392"/>
      <c r="Q225" s="73"/>
    </row>
    <row r="226" spans="1:17" ht="18" customHeight="1">
      <c r="A226" s="438"/>
      <c r="B226" s="438"/>
      <c r="C226" s="438"/>
      <c r="D226" s="438"/>
      <c r="E226" s="438"/>
      <c r="F226" s="438"/>
      <c r="G226" s="463"/>
      <c r="H226" s="438"/>
      <c r="I226" s="438"/>
      <c r="J226" s="372"/>
      <c r="K226" s="373"/>
      <c r="L226" s="438"/>
      <c r="M226" s="438"/>
      <c r="N226" s="438"/>
      <c r="O226" s="392"/>
      <c r="P226" s="392"/>
      <c r="Q226" s="73"/>
    </row>
    <row r="227" spans="1:17" ht="18" customHeight="1">
      <c r="A227" s="438"/>
      <c r="B227" s="438"/>
      <c r="C227" s="438"/>
      <c r="D227" s="438"/>
      <c r="E227" s="438"/>
      <c r="F227" s="438"/>
      <c r="G227" s="464"/>
      <c r="H227" s="438"/>
      <c r="I227" s="438"/>
      <c r="J227" s="374"/>
      <c r="K227" s="375"/>
      <c r="L227" s="438"/>
      <c r="M227" s="438"/>
      <c r="N227" s="438"/>
      <c r="O227" s="392"/>
      <c r="P227" s="392"/>
      <c r="Q227" s="73"/>
    </row>
    <row r="228" spans="1:17" ht="18" customHeight="1">
      <c r="A228" s="438"/>
      <c r="B228" s="438"/>
      <c r="C228" s="438"/>
      <c r="D228" s="438"/>
      <c r="E228" s="438"/>
      <c r="F228" s="438"/>
      <c r="G228" s="463"/>
      <c r="H228" s="438"/>
      <c r="I228" s="438"/>
      <c r="J228" s="372"/>
      <c r="K228" s="373"/>
      <c r="L228" s="438"/>
      <c r="M228" s="438"/>
      <c r="N228" s="438"/>
      <c r="O228" s="392"/>
      <c r="P228" s="392"/>
      <c r="Q228" s="73"/>
    </row>
    <row r="229" spans="1:17" ht="18" customHeight="1">
      <c r="A229" s="438"/>
      <c r="B229" s="438"/>
      <c r="C229" s="438"/>
      <c r="D229" s="438"/>
      <c r="E229" s="438"/>
      <c r="F229" s="438"/>
      <c r="G229" s="464"/>
      <c r="H229" s="438"/>
      <c r="I229" s="438"/>
      <c r="J229" s="374"/>
      <c r="K229" s="375"/>
      <c r="L229" s="438"/>
      <c r="M229" s="438"/>
      <c r="N229" s="438"/>
      <c r="O229" s="392"/>
      <c r="P229" s="392"/>
      <c r="Q229" s="73"/>
    </row>
    <row r="230" spans="1:17" ht="18" customHeight="1">
      <c r="A230" s="438"/>
      <c r="B230" s="438"/>
      <c r="C230" s="438"/>
      <c r="D230" s="438"/>
      <c r="E230" s="438"/>
      <c r="F230" s="438"/>
      <c r="G230" s="463"/>
      <c r="H230" s="438"/>
      <c r="I230" s="438"/>
      <c r="J230" s="372"/>
      <c r="K230" s="373"/>
      <c r="L230" s="438"/>
      <c r="M230" s="438"/>
      <c r="N230" s="438"/>
      <c r="O230" s="392"/>
      <c r="P230" s="392"/>
      <c r="Q230" s="73"/>
    </row>
    <row r="231" spans="1:17" ht="18" customHeight="1">
      <c r="A231" s="438"/>
      <c r="B231" s="438"/>
      <c r="C231" s="438"/>
      <c r="D231" s="438"/>
      <c r="E231" s="438"/>
      <c r="F231" s="438"/>
      <c r="G231" s="464"/>
      <c r="H231" s="438"/>
      <c r="I231" s="438"/>
      <c r="J231" s="374"/>
      <c r="K231" s="375"/>
      <c r="L231" s="438"/>
      <c r="M231" s="438"/>
      <c r="N231" s="438"/>
      <c r="O231" s="392"/>
      <c r="P231" s="392"/>
      <c r="Q231" s="73"/>
    </row>
    <row r="232" spans="1:17" ht="20.100000000000001" customHeight="1">
      <c r="A232" s="335" t="s">
        <v>1009</v>
      </c>
      <c r="B232" s="335"/>
      <c r="C232" s="335"/>
      <c r="D232" s="335"/>
      <c r="E232" s="335"/>
      <c r="F232" s="335"/>
      <c r="G232" s="335"/>
      <c r="H232" s="335"/>
      <c r="I232" s="335"/>
      <c r="J232" s="335"/>
      <c r="K232" s="335"/>
      <c r="L232" s="335"/>
      <c r="M232" s="335"/>
      <c r="N232" s="335"/>
      <c r="O232" s="335"/>
      <c r="P232" s="335"/>
      <c r="Q232" s="48"/>
    </row>
    <row r="233" spans="1:17" ht="52.5" customHeight="1">
      <c r="A233" s="549"/>
      <c r="B233" s="549"/>
      <c r="C233" s="549"/>
      <c r="D233" s="549"/>
      <c r="E233" s="549"/>
      <c r="F233" s="549"/>
      <c r="G233" s="549"/>
      <c r="H233" s="549"/>
      <c r="I233" s="549"/>
      <c r="J233" s="549"/>
      <c r="K233" s="549"/>
      <c r="L233" s="549"/>
      <c r="M233" s="549"/>
      <c r="N233" s="549"/>
      <c r="O233" s="549"/>
      <c r="P233" s="549"/>
      <c r="Q233" s="47"/>
    </row>
    <row r="234" spans="1:17" ht="20.100000000000001" customHeight="1">
      <c r="A234" s="34" t="s">
        <v>103</v>
      </c>
    </row>
    <row r="235" spans="1:17" ht="20.100000000000001" customHeight="1" thickBot="1">
      <c r="A235" s="542" t="s">
        <v>104</v>
      </c>
      <c r="B235" s="542"/>
      <c r="C235" s="542"/>
      <c r="D235" s="542"/>
      <c r="E235" s="542"/>
      <c r="F235" s="542"/>
      <c r="G235" s="542"/>
      <c r="H235" s="543"/>
      <c r="I235" s="417" t="s">
        <v>115</v>
      </c>
      <c r="J235" s="546"/>
    </row>
    <row r="236" spans="1:17" ht="20.100000000000001" customHeight="1" thickTop="1">
      <c r="A236" s="544" t="s">
        <v>105</v>
      </c>
      <c r="B236" s="544"/>
      <c r="C236" s="544"/>
      <c r="D236" s="544"/>
      <c r="E236" s="544"/>
      <c r="F236" s="544"/>
      <c r="G236" s="544"/>
      <c r="H236" s="545"/>
      <c r="I236" s="547">
        <v>1</v>
      </c>
      <c r="J236" s="548"/>
    </row>
    <row r="237" spans="1:17" ht="20.100000000000001" customHeight="1">
      <c r="A237" s="264" t="s">
        <v>106</v>
      </c>
      <c r="B237" s="264"/>
      <c r="C237" s="264"/>
      <c r="D237" s="264"/>
      <c r="E237" s="264"/>
      <c r="F237" s="264"/>
      <c r="G237" s="264"/>
      <c r="H237" s="265"/>
      <c r="I237" s="332">
        <v>2</v>
      </c>
      <c r="J237" s="263"/>
    </row>
    <row r="238" spans="1:17" ht="20.100000000000001" customHeight="1">
      <c r="A238" s="264" t="s">
        <v>107</v>
      </c>
      <c r="B238" s="264"/>
      <c r="C238" s="264"/>
      <c r="D238" s="264"/>
      <c r="E238" s="264"/>
      <c r="F238" s="264"/>
      <c r="G238" s="264"/>
      <c r="H238" s="265"/>
      <c r="I238" s="332">
        <v>3</v>
      </c>
      <c r="J238" s="263"/>
    </row>
    <row r="239" spans="1:17" ht="20.100000000000001" customHeight="1">
      <c r="A239" s="264" t="s">
        <v>108</v>
      </c>
      <c r="B239" s="264"/>
      <c r="C239" s="264"/>
      <c r="D239" s="264"/>
      <c r="E239" s="264"/>
      <c r="F239" s="264"/>
      <c r="G239" s="264"/>
      <c r="H239" s="361"/>
      <c r="I239" s="401">
        <v>4</v>
      </c>
      <c r="J239" s="263"/>
    </row>
    <row r="240" spans="1:17" ht="20.100000000000001" customHeight="1">
      <c r="A240" s="264" t="s">
        <v>109</v>
      </c>
      <c r="B240" s="264"/>
      <c r="C240" s="264"/>
      <c r="D240" s="264"/>
      <c r="E240" s="264"/>
      <c r="F240" s="264"/>
      <c r="G240" s="264"/>
      <c r="H240" s="265"/>
      <c r="I240" s="332">
        <v>5</v>
      </c>
      <c r="J240" s="263"/>
    </row>
    <row r="241" spans="1:17" ht="20.100000000000001" customHeight="1">
      <c r="A241" s="264" t="s">
        <v>110</v>
      </c>
      <c r="B241" s="264"/>
      <c r="C241" s="264"/>
      <c r="D241" s="264"/>
      <c r="E241" s="264"/>
      <c r="F241" s="264"/>
      <c r="G241" s="264"/>
      <c r="H241" s="361"/>
      <c r="I241" s="401">
        <v>6</v>
      </c>
      <c r="J241" s="263"/>
    </row>
    <row r="242" spans="1:17" ht="20.100000000000001" customHeight="1">
      <c r="A242" s="264" t="s">
        <v>111</v>
      </c>
      <c r="B242" s="264"/>
      <c r="C242" s="264"/>
      <c r="D242" s="264"/>
      <c r="E242" s="264"/>
      <c r="F242" s="264"/>
      <c r="G242" s="264"/>
      <c r="H242" s="361"/>
      <c r="I242" s="401">
        <v>7</v>
      </c>
      <c r="J242" s="263"/>
    </row>
    <row r="243" spans="1:17" ht="20.100000000000001" customHeight="1">
      <c r="A243" s="264" t="s">
        <v>112</v>
      </c>
      <c r="B243" s="264"/>
      <c r="C243" s="264"/>
      <c r="D243" s="264"/>
      <c r="E243" s="264"/>
      <c r="F243" s="264"/>
      <c r="G243" s="264"/>
      <c r="H243" s="361"/>
      <c r="I243" s="401">
        <v>8</v>
      </c>
      <c r="J243" s="263"/>
    </row>
    <row r="244" spans="1:17" ht="20.100000000000001" customHeight="1">
      <c r="A244" s="264" t="s">
        <v>114</v>
      </c>
      <c r="B244" s="264"/>
      <c r="C244" s="264"/>
      <c r="D244" s="264"/>
      <c r="E244" s="264"/>
      <c r="F244" s="264"/>
      <c r="G244" s="264"/>
      <c r="H244" s="361"/>
      <c r="I244" s="401">
        <v>9</v>
      </c>
      <c r="J244" s="263"/>
    </row>
    <row r="245" spans="1:17" ht="20.100000000000001" customHeight="1">
      <c r="A245" s="264" t="s">
        <v>113</v>
      </c>
      <c r="B245" s="264"/>
      <c r="C245" s="264"/>
      <c r="D245" s="264"/>
      <c r="E245" s="264"/>
      <c r="F245" s="264"/>
      <c r="G245" s="264"/>
      <c r="H245" s="361"/>
      <c r="I245" s="401">
        <v>10</v>
      </c>
      <c r="J245" s="263"/>
    </row>
    <row r="246" spans="1:17" ht="20.100000000000001" customHeight="1"/>
    <row r="247" spans="1:17" ht="20.100000000000001" customHeight="1">
      <c r="A247" s="34" t="s">
        <v>975</v>
      </c>
    </row>
    <row r="248" spans="1:17" ht="20.100000000000001" customHeight="1">
      <c r="A248" s="536" t="s">
        <v>116</v>
      </c>
      <c r="B248" s="536"/>
      <c r="C248" s="538" t="s">
        <v>117</v>
      </c>
      <c r="D248" s="539"/>
      <c r="E248" s="536" t="s">
        <v>118</v>
      </c>
      <c r="F248" s="536"/>
      <c r="G248" s="536" t="s">
        <v>119</v>
      </c>
      <c r="H248" s="536" t="s">
        <v>120</v>
      </c>
      <c r="I248" s="536" t="s">
        <v>121</v>
      </c>
      <c r="J248" s="536"/>
      <c r="K248" s="536" t="s">
        <v>122</v>
      </c>
      <c r="L248" s="536"/>
      <c r="M248" s="537" t="s">
        <v>549</v>
      </c>
      <c r="N248" s="536" t="s">
        <v>123</v>
      </c>
      <c r="O248" s="536"/>
      <c r="P248" s="537" t="s">
        <v>550</v>
      </c>
      <c r="Q248" s="77"/>
    </row>
    <row r="249" spans="1:17" ht="34.5" customHeight="1">
      <c r="A249" s="536"/>
      <c r="B249" s="536"/>
      <c r="C249" s="540"/>
      <c r="D249" s="541"/>
      <c r="E249" s="536"/>
      <c r="F249" s="536"/>
      <c r="G249" s="536"/>
      <c r="H249" s="536"/>
      <c r="I249" s="536"/>
      <c r="J249" s="536"/>
      <c r="K249" s="536"/>
      <c r="L249" s="536"/>
      <c r="M249" s="484"/>
      <c r="N249" s="536"/>
      <c r="O249" s="536"/>
      <c r="P249" s="484"/>
      <c r="Q249" s="78"/>
    </row>
    <row r="250" spans="1:17" ht="20.100000000000001" customHeight="1">
      <c r="A250" s="455"/>
      <c r="B250" s="455"/>
      <c r="C250" s="451"/>
      <c r="D250" s="452"/>
      <c r="E250" s="455"/>
      <c r="F250" s="455"/>
      <c r="G250" s="455"/>
      <c r="H250" s="455"/>
      <c r="I250" s="455"/>
      <c r="J250" s="455"/>
      <c r="K250" s="455"/>
      <c r="L250" s="455"/>
      <c r="M250" s="457"/>
      <c r="N250" s="455"/>
      <c r="O250" s="455"/>
      <c r="P250" s="457"/>
      <c r="Q250" s="79"/>
    </row>
    <row r="251" spans="1:17" ht="20.100000000000001" customHeight="1">
      <c r="A251" s="455"/>
      <c r="B251" s="455"/>
      <c r="C251" s="453"/>
      <c r="D251" s="454"/>
      <c r="E251" s="455"/>
      <c r="F251" s="455"/>
      <c r="G251" s="455"/>
      <c r="H251" s="455"/>
      <c r="I251" s="455"/>
      <c r="J251" s="455"/>
      <c r="K251" s="455"/>
      <c r="L251" s="455"/>
      <c r="M251" s="458"/>
      <c r="N251" s="455"/>
      <c r="O251" s="455"/>
      <c r="P251" s="458"/>
      <c r="Q251" s="79"/>
    </row>
    <row r="252" spans="1:17" ht="20.100000000000001" customHeight="1">
      <c r="A252" s="455"/>
      <c r="B252" s="455"/>
      <c r="C252" s="451"/>
      <c r="D252" s="452"/>
      <c r="E252" s="455"/>
      <c r="F252" s="455"/>
      <c r="G252" s="455"/>
      <c r="H252" s="455"/>
      <c r="I252" s="455"/>
      <c r="J252" s="455"/>
      <c r="K252" s="455"/>
      <c r="L252" s="455"/>
      <c r="M252" s="457"/>
      <c r="N252" s="455"/>
      <c r="O252" s="455"/>
      <c r="P252" s="457"/>
      <c r="Q252" s="79"/>
    </row>
    <row r="253" spans="1:17" ht="20.100000000000001" customHeight="1">
      <c r="A253" s="455"/>
      <c r="B253" s="455"/>
      <c r="C253" s="453"/>
      <c r="D253" s="454"/>
      <c r="E253" s="455"/>
      <c r="F253" s="455"/>
      <c r="G253" s="455"/>
      <c r="H253" s="455"/>
      <c r="I253" s="455"/>
      <c r="J253" s="455"/>
      <c r="K253" s="455"/>
      <c r="L253" s="455"/>
      <c r="M253" s="458"/>
      <c r="N253" s="455"/>
      <c r="O253" s="455"/>
      <c r="P253" s="458"/>
      <c r="Q253" s="79"/>
    </row>
    <row r="254" spans="1:17" ht="20.100000000000001" customHeight="1">
      <c r="A254" s="455"/>
      <c r="B254" s="455"/>
      <c r="C254" s="451"/>
      <c r="D254" s="452"/>
      <c r="E254" s="455"/>
      <c r="F254" s="455"/>
      <c r="G254" s="455"/>
      <c r="H254" s="455"/>
      <c r="I254" s="455"/>
      <c r="J254" s="455"/>
      <c r="K254" s="455"/>
      <c r="L254" s="455"/>
      <c r="M254" s="459"/>
      <c r="N254" s="455"/>
      <c r="O254" s="455"/>
      <c r="P254" s="457"/>
      <c r="Q254" s="79"/>
    </row>
    <row r="255" spans="1:17" ht="20.100000000000001" customHeight="1">
      <c r="A255" s="455"/>
      <c r="B255" s="455"/>
      <c r="C255" s="453"/>
      <c r="D255" s="454"/>
      <c r="E255" s="455"/>
      <c r="F255" s="455"/>
      <c r="G255" s="455"/>
      <c r="H255" s="455"/>
      <c r="I255" s="455"/>
      <c r="J255" s="455"/>
      <c r="K255" s="455"/>
      <c r="L255" s="455"/>
      <c r="M255" s="431"/>
      <c r="N255" s="455"/>
      <c r="O255" s="455"/>
      <c r="P255" s="458"/>
      <c r="Q255" s="79"/>
    </row>
    <row r="256" spans="1:17" ht="20.100000000000001" customHeight="1">
      <c r="A256" s="455"/>
      <c r="B256" s="455"/>
      <c r="C256" s="451"/>
      <c r="D256" s="452"/>
      <c r="E256" s="455"/>
      <c r="F256" s="455"/>
      <c r="G256" s="455"/>
      <c r="H256" s="455"/>
      <c r="I256" s="455"/>
      <c r="J256" s="455"/>
      <c r="K256" s="455"/>
      <c r="L256" s="455"/>
      <c r="M256" s="457"/>
      <c r="N256" s="455"/>
      <c r="O256" s="455"/>
      <c r="P256" s="457"/>
      <c r="Q256" s="79"/>
    </row>
    <row r="257" spans="1:17" ht="20.100000000000001" customHeight="1">
      <c r="A257" s="455"/>
      <c r="B257" s="455"/>
      <c r="C257" s="453"/>
      <c r="D257" s="454"/>
      <c r="E257" s="455"/>
      <c r="F257" s="455"/>
      <c r="G257" s="455"/>
      <c r="H257" s="455"/>
      <c r="I257" s="455"/>
      <c r="J257" s="455"/>
      <c r="K257" s="455"/>
      <c r="L257" s="455"/>
      <c r="M257" s="458"/>
      <c r="N257" s="455"/>
      <c r="O257" s="455"/>
      <c r="P257" s="458"/>
      <c r="Q257" s="79"/>
    </row>
    <row r="258" spans="1:17" ht="20.100000000000001" customHeight="1">
      <c r="A258" s="455"/>
      <c r="B258" s="455"/>
      <c r="C258" s="451"/>
      <c r="D258" s="452"/>
      <c r="E258" s="455"/>
      <c r="F258" s="455"/>
      <c r="G258" s="455"/>
      <c r="H258" s="455"/>
      <c r="I258" s="455"/>
      <c r="J258" s="455"/>
      <c r="K258" s="455"/>
      <c r="L258" s="455"/>
      <c r="M258" s="457"/>
      <c r="N258" s="455"/>
      <c r="O258" s="455"/>
      <c r="P258" s="457"/>
      <c r="Q258" s="79"/>
    </row>
    <row r="259" spans="1:17" ht="20.100000000000001" customHeight="1">
      <c r="A259" s="455"/>
      <c r="B259" s="455"/>
      <c r="C259" s="453"/>
      <c r="D259" s="454"/>
      <c r="E259" s="455"/>
      <c r="F259" s="455"/>
      <c r="G259" s="455"/>
      <c r="H259" s="455"/>
      <c r="I259" s="455"/>
      <c r="J259" s="455"/>
      <c r="K259" s="455"/>
      <c r="L259" s="455"/>
      <c r="M259" s="458"/>
      <c r="N259" s="455"/>
      <c r="O259" s="455"/>
      <c r="P259" s="458"/>
      <c r="Q259" s="79"/>
    </row>
    <row r="260" spans="1:17" ht="20.100000000000001" customHeight="1">
      <c r="A260" s="335" t="s">
        <v>1000</v>
      </c>
      <c r="B260" s="335"/>
      <c r="C260" s="335"/>
      <c r="D260" s="335"/>
      <c r="E260" s="335"/>
      <c r="F260" s="335"/>
      <c r="G260" s="335"/>
      <c r="H260" s="335"/>
      <c r="I260" s="335"/>
      <c r="J260" s="335"/>
      <c r="K260" s="335"/>
      <c r="L260" s="335"/>
      <c r="M260" s="335"/>
      <c r="N260" s="335"/>
      <c r="O260" s="335"/>
      <c r="P260" s="335"/>
      <c r="Q260" s="76"/>
    </row>
    <row r="261" spans="1:17" ht="20.100000000000001" customHeight="1">
      <c r="A261" s="336"/>
      <c r="B261" s="336"/>
      <c r="C261" s="336"/>
      <c r="D261" s="336"/>
      <c r="E261" s="336"/>
      <c r="F261" s="336"/>
      <c r="G261" s="336"/>
      <c r="H261" s="336"/>
      <c r="I261" s="336"/>
      <c r="J261" s="336"/>
      <c r="K261" s="336"/>
      <c r="L261" s="336"/>
      <c r="M261" s="336"/>
      <c r="N261" s="336"/>
      <c r="O261" s="336"/>
      <c r="P261" s="336"/>
      <c r="Q261" s="76"/>
    </row>
    <row r="262" spans="1:17" ht="20.100000000000001" customHeight="1">
      <c r="A262" s="535"/>
      <c r="B262" s="535"/>
      <c r="C262" s="535"/>
      <c r="D262" s="535"/>
      <c r="E262" s="535"/>
      <c r="F262" s="535"/>
      <c r="G262" s="535"/>
      <c r="H262" s="535"/>
      <c r="I262" s="535"/>
      <c r="J262" s="535"/>
      <c r="K262" s="535"/>
      <c r="L262" s="535"/>
      <c r="M262" s="535"/>
      <c r="N262" s="535"/>
      <c r="O262" s="535"/>
      <c r="P262" s="535"/>
      <c r="Q262" s="76"/>
    </row>
    <row r="263" spans="1:17" ht="20.100000000000001" customHeight="1">
      <c r="A263" s="536" t="s">
        <v>116</v>
      </c>
      <c r="B263" s="536"/>
      <c r="C263" s="536" t="s">
        <v>117</v>
      </c>
      <c r="D263" s="536" t="s">
        <v>118</v>
      </c>
      <c r="E263" s="536"/>
      <c r="F263" s="536" t="s">
        <v>119</v>
      </c>
      <c r="G263" s="262" t="s">
        <v>124</v>
      </c>
      <c r="H263" s="262"/>
      <c r="I263" s="262" t="s">
        <v>125</v>
      </c>
      <c r="J263" s="262"/>
      <c r="K263" s="262"/>
      <c r="L263" s="262"/>
      <c r="M263" s="262" t="s">
        <v>126</v>
      </c>
      <c r="N263" s="262"/>
      <c r="O263" s="262"/>
      <c r="P263" s="262"/>
      <c r="Q263" s="23"/>
    </row>
    <row r="264" spans="1:17" ht="20.100000000000001" customHeight="1">
      <c r="A264" s="536"/>
      <c r="B264" s="536"/>
      <c r="C264" s="536"/>
      <c r="D264" s="536"/>
      <c r="E264" s="536"/>
      <c r="F264" s="536"/>
      <c r="G264" s="262"/>
      <c r="H264" s="262"/>
      <c r="I264" s="262"/>
      <c r="J264" s="262"/>
      <c r="K264" s="262"/>
      <c r="L264" s="262"/>
      <c r="M264" s="262"/>
      <c r="N264" s="262"/>
      <c r="O264" s="262"/>
      <c r="P264" s="262"/>
      <c r="Q264" s="23"/>
    </row>
    <row r="265" spans="1:17" ht="20.100000000000001" customHeight="1">
      <c r="A265" s="455"/>
      <c r="B265" s="455"/>
      <c r="C265" s="455"/>
      <c r="D265" s="455"/>
      <c r="E265" s="455"/>
      <c r="F265" s="455"/>
      <c r="G265" s="456"/>
      <c r="H265" s="456"/>
      <c r="I265" s="456"/>
      <c r="J265" s="456"/>
      <c r="K265" s="456"/>
      <c r="L265" s="456"/>
      <c r="M265" s="456"/>
      <c r="N265" s="456"/>
      <c r="O265" s="456"/>
      <c r="P265" s="456"/>
      <c r="Q265" s="23"/>
    </row>
    <row r="266" spans="1:17" ht="20.100000000000001" customHeight="1">
      <c r="A266" s="455"/>
      <c r="B266" s="455"/>
      <c r="C266" s="455"/>
      <c r="D266" s="455"/>
      <c r="E266" s="455"/>
      <c r="F266" s="455"/>
      <c r="G266" s="456"/>
      <c r="H266" s="456"/>
      <c r="I266" s="456"/>
      <c r="J266" s="456"/>
      <c r="K266" s="456"/>
      <c r="L266" s="456"/>
      <c r="M266" s="456"/>
      <c r="N266" s="456"/>
      <c r="O266" s="456"/>
      <c r="P266" s="456"/>
      <c r="Q266" s="23"/>
    </row>
    <row r="267" spans="1:17" ht="20.100000000000001" customHeight="1">
      <c r="A267" s="455"/>
      <c r="B267" s="455"/>
      <c r="C267" s="455"/>
      <c r="D267" s="455"/>
      <c r="E267" s="455"/>
      <c r="F267" s="455"/>
      <c r="G267" s="456"/>
      <c r="H267" s="456"/>
      <c r="I267" s="456"/>
      <c r="J267" s="456"/>
      <c r="K267" s="456"/>
      <c r="L267" s="456"/>
      <c r="M267" s="456"/>
      <c r="N267" s="456"/>
      <c r="O267" s="456"/>
      <c r="P267" s="456"/>
      <c r="Q267" s="23"/>
    </row>
    <row r="268" spans="1:17" ht="20.100000000000001" customHeight="1">
      <c r="A268" s="455"/>
      <c r="B268" s="455"/>
      <c r="C268" s="455"/>
      <c r="D268" s="455"/>
      <c r="E268" s="455"/>
      <c r="F268" s="455"/>
      <c r="G268" s="456"/>
      <c r="H268" s="456"/>
      <c r="I268" s="456"/>
      <c r="J268" s="456"/>
      <c r="K268" s="456"/>
      <c r="L268" s="456"/>
      <c r="M268" s="456"/>
      <c r="N268" s="456"/>
      <c r="O268" s="456"/>
      <c r="P268" s="456"/>
      <c r="Q268" s="23"/>
    </row>
    <row r="269" spans="1:17" ht="20.100000000000001" customHeight="1">
      <c r="A269" s="455"/>
      <c r="B269" s="455"/>
      <c r="C269" s="455"/>
      <c r="D269" s="455"/>
      <c r="E269" s="455"/>
      <c r="F269" s="455"/>
      <c r="G269" s="456"/>
      <c r="H269" s="456"/>
      <c r="I269" s="456"/>
      <c r="J269" s="456"/>
      <c r="K269" s="456"/>
      <c r="L269" s="456"/>
      <c r="M269" s="456"/>
      <c r="N269" s="456"/>
      <c r="O269" s="456"/>
      <c r="P269" s="456"/>
      <c r="Q269" s="23"/>
    </row>
    <row r="270" spans="1:17" ht="20.100000000000001" customHeight="1">
      <c r="A270" s="455"/>
      <c r="B270" s="455"/>
      <c r="C270" s="455"/>
      <c r="D270" s="455"/>
      <c r="E270" s="455"/>
      <c r="F270" s="455"/>
      <c r="G270" s="456"/>
      <c r="H270" s="456"/>
      <c r="I270" s="456"/>
      <c r="J270" s="456"/>
      <c r="K270" s="456"/>
      <c r="L270" s="456"/>
      <c r="M270" s="456"/>
      <c r="N270" s="456"/>
      <c r="O270" s="456"/>
      <c r="P270" s="456"/>
      <c r="Q270" s="23"/>
    </row>
    <row r="271" spans="1:17" ht="20.100000000000001" customHeight="1"/>
    <row r="272" spans="1:17" ht="20.100000000000001" customHeight="1">
      <c r="A272" s="34" t="s">
        <v>127</v>
      </c>
    </row>
    <row r="273" spans="1:17" ht="20.100000000000001" customHeight="1">
      <c r="A273" s="34" t="s">
        <v>128</v>
      </c>
      <c r="D273" s="420"/>
      <c r="E273" s="420"/>
      <c r="K273" s="413" t="s">
        <v>140</v>
      </c>
      <c r="L273" s="413"/>
      <c r="M273" s="413"/>
      <c r="N273" s="413"/>
      <c r="O273" s="413"/>
      <c r="Q273" s="80"/>
    </row>
    <row r="274" spans="1:17" ht="20.100000000000001" customHeight="1">
      <c r="A274" s="330"/>
      <c r="B274" s="331"/>
      <c r="C274" s="332"/>
      <c r="D274" s="263" t="str">
        <f>IF(D273="C・家庭的","出席児童数","必要保育士数等")</f>
        <v>必要保育士数等</v>
      </c>
      <c r="E274" s="263"/>
      <c r="F274" s="263"/>
      <c r="G274" s="263"/>
      <c r="H274" s="263"/>
      <c r="I274" s="263"/>
      <c r="J274" s="263"/>
      <c r="K274" s="430" t="s">
        <v>129</v>
      </c>
      <c r="L274" s="430"/>
      <c r="M274" s="430"/>
      <c r="N274" s="430"/>
      <c r="O274" s="430"/>
      <c r="P274" s="62"/>
      <c r="Q274" s="52"/>
    </row>
    <row r="275" spans="1:17" ht="20.100000000000001" customHeight="1">
      <c r="A275" s="330" t="s">
        <v>130</v>
      </c>
      <c r="B275" s="331"/>
      <c r="C275" s="332"/>
      <c r="D275" s="255"/>
      <c r="E275" s="257"/>
      <c r="F275" s="331" t="str">
        <f>IF(D273="C・家庭的","人","人／３≒")</f>
        <v>人／３≒</v>
      </c>
      <c r="G275" s="331"/>
      <c r="H275" s="331">
        <f>IF(D273="C・家庭的","",ROUNDDOWN(D275/3,1))</f>
        <v>0</v>
      </c>
      <c r="I275" s="331"/>
      <c r="J275" s="81" t="str">
        <f>IF(D273="C・家庭的","","人")</f>
        <v>人</v>
      </c>
      <c r="K275" s="546" t="s">
        <v>138</v>
      </c>
      <c r="L275" s="546"/>
      <c r="M275" s="416"/>
      <c r="N275" s="82"/>
      <c r="O275" s="83" t="s">
        <v>134</v>
      </c>
      <c r="P275" s="62"/>
    </row>
    <row r="276" spans="1:17" ht="20.100000000000001" customHeight="1">
      <c r="A276" s="330" t="s">
        <v>131</v>
      </c>
      <c r="B276" s="331"/>
      <c r="C276" s="332"/>
      <c r="D276" s="255"/>
      <c r="E276" s="257"/>
      <c r="F276" s="331" t="str">
        <f>IF(D273="C・家庭的","人","人／6≒")</f>
        <v>人／6≒</v>
      </c>
      <c r="G276" s="331"/>
      <c r="H276" s="331">
        <f>IF(D273="C・家庭的","",ROUNDDOWN(D276/6,1))</f>
        <v>0</v>
      </c>
      <c r="I276" s="331"/>
      <c r="J276" s="81" t="str">
        <f>IF(D273="C・家庭的","","人")</f>
        <v>人</v>
      </c>
      <c r="K276" s="672" t="s">
        <v>139</v>
      </c>
      <c r="L276" s="672"/>
      <c r="M276" s="673"/>
      <c r="N276" s="84"/>
      <c r="O276" s="85" t="s">
        <v>134</v>
      </c>
    </row>
    <row r="277" spans="1:17" ht="20.100000000000001" customHeight="1">
      <c r="A277" s="330" t="s">
        <v>132</v>
      </c>
      <c r="B277" s="331"/>
      <c r="C277" s="332"/>
      <c r="D277" s="255"/>
      <c r="E277" s="257"/>
      <c r="F277" s="331" t="str">
        <f>IF(D273="C・家庭的","人","人／20≒")</f>
        <v>人／20≒</v>
      </c>
      <c r="G277" s="331"/>
      <c r="H277" s="331">
        <f>IF(D273="C・家庭的","",ROUNDDOWN(D277/20,1))</f>
        <v>0</v>
      </c>
      <c r="I277" s="331"/>
      <c r="J277" s="81" t="str">
        <f>IF(D273="C・家庭的","","人")</f>
        <v>人</v>
      </c>
      <c r="K277" s="445"/>
      <c r="L277" s="446"/>
      <c r="M277" s="446"/>
      <c r="N277" s="86"/>
      <c r="O277" s="86"/>
      <c r="P277" s="62"/>
      <c r="Q277" s="52"/>
    </row>
    <row r="278" spans="1:17" ht="20.100000000000001" customHeight="1" thickBot="1">
      <c r="A278" s="330" t="s">
        <v>133</v>
      </c>
      <c r="B278" s="331"/>
      <c r="C278" s="332"/>
      <c r="D278" s="255"/>
      <c r="E278" s="257"/>
      <c r="F278" s="331" t="str">
        <f>IF(D273="C・家庭的","人","人／30≒")</f>
        <v>人／30≒</v>
      </c>
      <c r="G278" s="331"/>
      <c r="H278" s="331">
        <f>IF(D273="C・家庭的","",ROUNDDOWN(D278/30,1))</f>
        <v>0</v>
      </c>
      <c r="I278" s="331"/>
      <c r="J278" s="81" t="str">
        <f>IF(D273="C・家庭的","","人")</f>
        <v>人</v>
      </c>
      <c r="K278" s="584" t="str">
        <f>IF(D273="B","保育士",IF(D273="C・家庭的","保育士",""))</f>
        <v/>
      </c>
      <c r="L278" s="584"/>
      <c r="M278" s="670"/>
      <c r="N278" s="87"/>
      <c r="O278" s="85" t="str">
        <f>IF(D273="B","人",IF(D273="C・家庭的","人",""))</f>
        <v/>
      </c>
    </row>
    <row r="279" spans="1:17" ht="20.100000000000001" customHeight="1" thickBot="1">
      <c r="A279" s="330"/>
      <c r="B279" s="331"/>
      <c r="C279" s="332"/>
      <c r="D279" s="450" t="str">
        <f>IF(D273="C・家庭的","","上記定数に＋１")</f>
        <v>上記定数に＋１</v>
      </c>
      <c r="E279" s="450"/>
      <c r="F279" s="450"/>
      <c r="G279" s="450"/>
      <c r="H279" s="450"/>
      <c r="I279" s="450"/>
      <c r="J279" s="450"/>
      <c r="K279" s="674" t="str">
        <f>IF(D273="B","保育従事者",IF(D273="C・家庭的","保育従事者",""))</f>
        <v/>
      </c>
      <c r="L279" s="674"/>
      <c r="M279" s="675"/>
      <c r="N279" s="87"/>
      <c r="O279" s="85" t="str">
        <f>IF(D273="B","人",IF(D273="C・家庭的","人",""))</f>
        <v/>
      </c>
      <c r="P279" s="88" t="s">
        <v>135</v>
      </c>
      <c r="Q279" s="52"/>
    </row>
    <row r="280" spans="1:17" ht="20.100000000000001" customHeight="1" thickTop="1" thickBot="1">
      <c r="A280" s="676" t="s">
        <v>137</v>
      </c>
      <c r="B280" s="677"/>
      <c r="C280" s="677"/>
      <c r="D280" s="671">
        <f>IF(D273="C・家庭的",D275+D276+D277+D278,ROUND(SUM(H275:H278)+1,0))</f>
        <v>1</v>
      </c>
      <c r="E280" s="671"/>
      <c r="F280" s="671"/>
      <c r="G280" s="671"/>
      <c r="H280" s="671"/>
      <c r="I280" s="671"/>
      <c r="J280" s="83" t="s">
        <v>134</v>
      </c>
      <c r="K280" s="584" t="s">
        <v>136</v>
      </c>
      <c r="L280" s="584"/>
      <c r="M280" s="670"/>
      <c r="N280" s="89">
        <f>N275+N276</f>
        <v>0</v>
      </c>
      <c r="O280" s="90" t="s">
        <v>134</v>
      </c>
      <c r="P280" s="91"/>
      <c r="Q280" s="52"/>
    </row>
    <row r="281" spans="1:17" ht="20.100000000000001" customHeight="1">
      <c r="A281" s="92" t="str">
        <f>IF(D273="B","出勤した保育士、保育従事者（正規職員）の名字をご記入ください。",IF(D273="C・家庭的","出勤した保育士、保育従事者（正規職員）の名字をご記入ください。","出勤した保育士（正規職員）の名字をご記入ください。"))</f>
        <v>出勤した保育士（正規職員）の名字をご記入ください。</v>
      </c>
      <c r="B281" s="93"/>
      <c r="C281" s="93"/>
      <c r="D281" s="93"/>
      <c r="E281" s="93"/>
      <c r="F281" s="93"/>
      <c r="G281" s="93"/>
      <c r="H281" s="93"/>
      <c r="I281" s="93"/>
      <c r="J281" s="93"/>
      <c r="K281" s="93"/>
      <c r="L281" s="93"/>
      <c r="M281" s="93"/>
      <c r="N281" s="93"/>
      <c r="O281" s="93"/>
      <c r="P281" s="94"/>
      <c r="Q281" s="95"/>
    </row>
    <row r="282" spans="1:17" ht="20.100000000000001" customHeight="1">
      <c r="A282" s="439"/>
      <c r="B282" s="440"/>
      <c r="C282" s="440"/>
      <c r="D282" s="440"/>
      <c r="E282" s="440"/>
      <c r="F282" s="440"/>
      <c r="G282" s="440"/>
      <c r="H282" s="440"/>
      <c r="I282" s="440"/>
      <c r="J282" s="440"/>
      <c r="K282" s="440"/>
      <c r="L282" s="440"/>
      <c r="M282" s="440"/>
      <c r="N282" s="440"/>
      <c r="O282" s="440"/>
      <c r="P282" s="441"/>
      <c r="Q282" s="95"/>
    </row>
    <row r="283" spans="1:17" ht="20.100000000000001" customHeight="1">
      <c r="A283" s="439"/>
      <c r="B283" s="440"/>
      <c r="C283" s="440"/>
      <c r="D283" s="440"/>
      <c r="E283" s="440"/>
      <c r="F283" s="440"/>
      <c r="G283" s="440"/>
      <c r="H283" s="440"/>
      <c r="I283" s="440"/>
      <c r="J283" s="440"/>
      <c r="K283" s="440"/>
      <c r="L283" s="440"/>
      <c r="M283" s="440"/>
      <c r="N283" s="440"/>
      <c r="O283" s="440"/>
      <c r="P283" s="441"/>
      <c r="Q283" s="95"/>
    </row>
    <row r="284" spans="1:17" ht="20.100000000000001" customHeight="1">
      <c r="A284" s="439"/>
      <c r="B284" s="440"/>
      <c r="C284" s="440"/>
      <c r="D284" s="440"/>
      <c r="E284" s="440"/>
      <c r="F284" s="440"/>
      <c r="G284" s="440"/>
      <c r="H284" s="440"/>
      <c r="I284" s="440"/>
      <c r="J284" s="440"/>
      <c r="K284" s="440"/>
      <c r="L284" s="440"/>
      <c r="M284" s="440"/>
      <c r="N284" s="440"/>
      <c r="O284" s="440"/>
      <c r="P284" s="441"/>
      <c r="Q284" s="95"/>
    </row>
    <row r="285" spans="1:17" ht="20.100000000000001" customHeight="1">
      <c r="A285" s="447"/>
      <c r="B285" s="448"/>
      <c r="C285" s="448"/>
      <c r="D285" s="448"/>
      <c r="E285" s="448"/>
      <c r="F285" s="448"/>
      <c r="G285" s="448"/>
      <c r="H285" s="448"/>
      <c r="I285" s="448"/>
      <c r="J285" s="448"/>
      <c r="K285" s="448"/>
      <c r="L285" s="448"/>
      <c r="M285" s="448"/>
      <c r="N285" s="448"/>
      <c r="O285" s="448"/>
      <c r="P285" s="449"/>
      <c r="Q285" s="95"/>
    </row>
    <row r="286" spans="1:17" ht="20.100000000000001" customHeight="1">
      <c r="A286" s="96" t="str">
        <f>IF(D273="B","出勤した保育士、保育従事者（賃金職員・派遣職員）の名字をご記入ください。",IF(D273="C・家庭的","出勤した保育士、保育従事者（賃金職員・派遣職員）の名字をご記入ください。","出勤した保育士（賃金職員・派遣職員）の名字をご記入ください。"))</f>
        <v>出勤した保育士（賃金職員・派遣職員）の名字をご記入ください。</v>
      </c>
      <c r="B286" s="97"/>
      <c r="C286" s="97"/>
      <c r="D286" s="97"/>
      <c r="E286" s="97"/>
      <c r="F286" s="97"/>
      <c r="G286" s="97"/>
      <c r="H286" s="97"/>
      <c r="I286" s="97"/>
      <c r="J286" s="97"/>
      <c r="K286" s="97"/>
      <c r="L286" s="97"/>
      <c r="M286" s="97"/>
      <c r="N286" s="97"/>
      <c r="O286" s="97"/>
      <c r="P286" s="98"/>
      <c r="Q286" s="95"/>
    </row>
    <row r="287" spans="1:17" ht="20.100000000000001" customHeight="1">
      <c r="A287" s="439"/>
      <c r="B287" s="440"/>
      <c r="C287" s="440"/>
      <c r="D287" s="440"/>
      <c r="E287" s="440"/>
      <c r="F287" s="440"/>
      <c r="G287" s="440"/>
      <c r="H287" s="440"/>
      <c r="I287" s="440"/>
      <c r="J287" s="440"/>
      <c r="K287" s="440"/>
      <c r="L287" s="440"/>
      <c r="M287" s="440"/>
      <c r="N287" s="440"/>
      <c r="O287" s="440"/>
      <c r="P287" s="441"/>
      <c r="Q287" s="95"/>
    </row>
    <row r="288" spans="1:17" ht="20.100000000000001" customHeight="1">
      <c r="A288" s="439"/>
      <c r="B288" s="440"/>
      <c r="C288" s="440"/>
      <c r="D288" s="440"/>
      <c r="E288" s="440"/>
      <c r="F288" s="440"/>
      <c r="G288" s="440"/>
      <c r="H288" s="440"/>
      <c r="I288" s="440"/>
      <c r="J288" s="440"/>
      <c r="K288" s="440"/>
      <c r="L288" s="440"/>
      <c r="M288" s="440"/>
      <c r="N288" s="440"/>
      <c r="O288" s="440"/>
      <c r="P288" s="441"/>
      <c r="Q288" s="95"/>
    </row>
    <row r="289" spans="1:17" ht="20.100000000000001" customHeight="1">
      <c r="A289" s="439"/>
      <c r="B289" s="440"/>
      <c r="C289" s="440"/>
      <c r="D289" s="440"/>
      <c r="E289" s="440"/>
      <c r="F289" s="440"/>
      <c r="G289" s="440"/>
      <c r="H289" s="440"/>
      <c r="I289" s="440"/>
      <c r="J289" s="440"/>
      <c r="K289" s="440"/>
      <c r="L289" s="440"/>
      <c r="M289" s="440"/>
      <c r="N289" s="440"/>
      <c r="O289" s="440"/>
      <c r="P289" s="441"/>
      <c r="Q289" s="95"/>
    </row>
    <row r="290" spans="1:17" ht="20.100000000000001" customHeight="1" thickBot="1">
      <c r="A290" s="442"/>
      <c r="B290" s="443"/>
      <c r="C290" s="443"/>
      <c r="D290" s="443"/>
      <c r="E290" s="443"/>
      <c r="F290" s="443"/>
      <c r="G290" s="443"/>
      <c r="H290" s="443"/>
      <c r="I290" s="443"/>
      <c r="J290" s="443"/>
      <c r="K290" s="443"/>
      <c r="L290" s="443"/>
      <c r="M290" s="443"/>
      <c r="N290" s="443"/>
      <c r="O290" s="443"/>
      <c r="P290" s="444"/>
      <c r="Q290" s="95"/>
    </row>
    <row r="291" spans="1:17" ht="20.100000000000001" customHeight="1">
      <c r="A291" s="95"/>
      <c r="B291" s="95"/>
      <c r="C291" s="95"/>
      <c r="D291" s="95"/>
      <c r="E291" s="95"/>
      <c r="F291" s="95"/>
      <c r="G291" s="95"/>
      <c r="H291" s="95"/>
      <c r="I291" s="95"/>
      <c r="J291" s="95"/>
      <c r="K291" s="95"/>
      <c r="L291" s="95"/>
      <c r="M291" s="95"/>
      <c r="N291" s="95"/>
      <c r="O291" s="95"/>
      <c r="P291" s="95"/>
      <c r="Q291" s="95"/>
    </row>
    <row r="292" spans="1:17" ht="20.100000000000001" customHeight="1">
      <c r="K292" s="413" t="s">
        <v>140</v>
      </c>
      <c r="L292" s="413"/>
      <c r="M292" s="413"/>
      <c r="N292" s="413"/>
      <c r="O292" s="413"/>
      <c r="Q292" s="99"/>
    </row>
    <row r="293" spans="1:17" ht="20.100000000000001" customHeight="1">
      <c r="A293" s="330"/>
      <c r="B293" s="331"/>
      <c r="C293" s="332"/>
      <c r="D293" s="263" t="str">
        <f>IF(D292="C・家庭的","出席児童数","必要保育士数等")</f>
        <v>必要保育士数等</v>
      </c>
      <c r="E293" s="263"/>
      <c r="F293" s="263"/>
      <c r="G293" s="263"/>
      <c r="H293" s="263"/>
      <c r="I293" s="263"/>
      <c r="J293" s="263"/>
      <c r="K293" s="263" t="s">
        <v>129</v>
      </c>
      <c r="L293" s="263"/>
      <c r="M293" s="263"/>
      <c r="N293" s="263"/>
      <c r="O293" s="263"/>
    </row>
    <row r="294" spans="1:17" ht="20.100000000000001" customHeight="1">
      <c r="A294" s="330" t="s">
        <v>130</v>
      </c>
      <c r="B294" s="331"/>
      <c r="C294" s="332"/>
      <c r="D294" s="255"/>
      <c r="E294" s="257"/>
      <c r="F294" s="331" t="str">
        <f>IF(D292="C・家庭的","人","人／３≒")</f>
        <v>人／３≒</v>
      </c>
      <c r="G294" s="331"/>
      <c r="H294" s="331">
        <f>IF(D292="C・家庭的","",ROUNDDOWN(D294/3,1))</f>
        <v>0</v>
      </c>
      <c r="I294" s="331"/>
      <c r="J294" s="81" t="str">
        <f>IF(D292="C・家庭的","","人")</f>
        <v>人</v>
      </c>
      <c r="K294" s="546" t="s">
        <v>138</v>
      </c>
      <c r="L294" s="546"/>
      <c r="M294" s="416"/>
      <c r="N294" s="82"/>
      <c r="O294" s="83" t="s">
        <v>134</v>
      </c>
    </row>
    <row r="295" spans="1:17" ht="20.100000000000001" customHeight="1">
      <c r="A295" s="330" t="s">
        <v>131</v>
      </c>
      <c r="B295" s="331"/>
      <c r="C295" s="332"/>
      <c r="D295" s="255"/>
      <c r="E295" s="257"/>
      <c r="F295" s="331" t="str">
        <f>IF(D292="C・家庭的","人","人／6≒")</f>
        <v>人／6≒</v>
      </c>
      <c r="G295" s="331"/>
      <c r="H295" s="331">
        <f>IF(D292="C・家庭的","",ROUNDDOWN(D295/6,1))</f>
        <v>0</v>
      </c>
      <c r="I295" s="331"/>
      <c r="J295" s="81" t="str">
        <f>IF(D292="C・家庭的","","人")</f>
        <v>人</v>
      </c>
      <c r="K295" s="672" t="s">
        <v>139</v>
      </c>
      <c r="L295" s="672"/>
      <c r="M295" s="673"/>
      <c r="N295" s="84"/>
      <c r="O295" s="85" t="s">
        <v>134</v>
      </c>
    </row>
    <row r="296" spans="1:17" ht="20.100000000000001" customHeight="1">
      <c r="A296" s="330" t="s">
        <v>132</v>
      </c>
      <c r="B296" s="331"/>
      <c r="C296" s="332"/>
      <c r="D296" s="255"/>
      <c r="E296" s="257"/>
      <c r="F296" s="331" t="str">
        <f>IF(D292="C・家庭的","人","人／20≒")</f>
        <v>人／20≒</v>
      </c>
      <c r="G296" s="331"/>
      <c r="H296" s="331">
        <f>IF(D292="C・家庭的","",ROUNDDOWN(D296/20,1))</f>
        <v>0</v>
      </c>
      <c r="I296" s="331"/>
      <c r="J296" s="81" t="str">
        <f>IF(D292="C・家庭的","","人")</f>
        <v>人</v>
      </c>
      <c r="K296" s="445"/>
      <c r="L296" s="446"/>
      <c r="M296" s="446"/>
      <c r="N296" s="86"/>
      <c r="O296" s="86"/>
      <c r="P296" s="62"/>
      <c r="Q296" s="52"/>
    </row>
    <row r="297" spans="1:17" ht="20.100000000000001" customHeight="1" thickBot="1">
      <c r="A297" s="330" t="s">
        <v>133</v>
      </c>
      <c r="B297" s="331"/>
      <c r="C297" s="332"/>
      <c r="D297" s="255"/>
      <c r="E297" s="257"/>
      <c r="F297" s="331" t="str">
        <f>IF(D292="C・家庭的","人","人／30≒")</f>
        <v>人／30≒</v>
      </c>
      <c r="G297" s="331"/>
      <c r="H297" s="331">
        <f>IF(D292="C・家庭的","",ROUNDDOWN(D297/30,1))</f>
        <v>0</v>
      </c>
      <c r="I297" s="331"/>
      <c r="J297" s="81" t="str">
        <f>IF(D292="C・家庭的","","人")</f>
        <v>人</v>
      </c>
      <c r="K297" s="584" t="str">
        <f>IF(D292="B","保育士",IF(D292="C・家庭的","保育士",""))</f>
        <v/>
      </c>
      <c r="L297" s="584"/>
      <c r="M297" s="670"/>
      <c r="N297" s="87"/>
      <c r="O297" s="85" t="str">
        <f>IF(D292="B","人",IF(D292="C・家庭的","人",""))</f>
        <v/>
      </c>
    </row>
    <row r="298" spans="1:17" ht="20.100000000000001" customHeight="1" thickBot="1">
      <c r="A298" s="330"/>
      <c r="B298" s="331"/>
      <c r="C298" s="332"/>
      <c r="D298" s="450" t="str">
        <f>IF(D292="C・家庭的","","上記定数に＋１")</f>
        <v>上記定数に＋１</v>
      </c>
      <c r="E298" s="450"/>
      <c r="F298" s="450"/>
      <c r="G298" s="450"/>
      <c r="H298" s="450"/>
      <c r="I298" s="450"/>
      <c r="J298" s="450"/>
      <c r="K298" s="674" t="str">
        <f>IF(D292="B","保育従事者",IF(D292="C・家庭的","保育従事者",""))</f>
        <v/>
      </c>
      <c r="L298" s="674"/>
      <c r="M298" s="675"/>
      <c r="N298" s="87"/>
      <c r="O298" s="85" t="str">
        <f>IF(D292="B","人",IF(D292="C・家庭的","人",""))</f>
        <v/>
      </c>
      <c r="P298" s="88" t="s">
        <v>135</v>
      </c>
      <c r="Q298" s="52"/>
    </row>
    <row r="299" spans="1:17" ht="20.100000000000001" customHeight="1" thickTop="1" thickBot="1">
      <c r="A299" s="676" t="s">
        <v>137</v>
      </c>
      <c r="B299" s="677"/>
      <c r="C299" s="677"/>
      <c r="D299" s="671">
        <f>IF(D292="C・家庭的",D294+D295+D296+D297,ROUND(SUM(H294:H297)+1,0))</f>
        <v>1</v>
      </c>
      <c r="E299" s="671"/>
      <c r="F299" s="671"/>
      <c r="G299" s="671"/>
      <c r="H299" s="671"/>
      <c r="I299" s="671"/>
      <c r="J299" s="83" t="s">
        <v>134</v>
      </c>
      <c r="K299" s="584" t="s">
        <v>22</v>
      </c>
      <c r="L299" s="584"/>
      <c r="M299" s="670"/>
      <c r="N299" s="89">
        <f>N294+N295</f>
        <v>0</v>
      </c>
      <c r="O299" s="90" t="s">
        <v>134</v>
      </c>
      <c r="P299" s="91"/>
      <c r="Q299" s="52"/>
    </row>
    <row r="300" spans="1:17" ht="20.100000000000001" customHeight="1">
      <c r="A300" s="92" t="str">
        <f>IF(D273="B","出勤した保育士、保育従事者（正規職員）の名字をご記入ください。",IF(D273="C・家庭的","出勤した保育士、保育従事者（正規職員）の名字をご記入ください。","出勤した保育士（正規職員）の名字をご記入ください。"))</f>
        <v>出勤した保育士（正規職員）の名字をご記入ください。</v>
      </c>
      <c r="B300" s="93"/>
      <c r="C300" s="93"/>
      <c r="D300" s="93"/>
      <c r="E300" s="93"/>
      <c r="F300" s="93"/>
      <c r="G300" s="93"/>
      <c r="H300" s="93"/>
      <c r="I300" s="93"/>
      <c r="J300" s="93"/>
      <c r="K300" s="93"/>
      <c r="L300" s="93"/>
      <c r="M300" s="93"/>
      <c r="N300" s="93"/>
      <c r="O300" s="93"/>
      <c r="P300" s="94"/>
      <c r="Q300" s="95"/>
    </row>
    <row r="301" spans="1:17" ht="20.100000000000001" customHeight="1">
      <c r="A301" s="439"/>
      <c r="B301" s="440"/>
      <c r="C301" s="440"/>
      <c r="D301" s="440"/>
      <c r="E301" s="440"/>
      <c r="F301" s="440"/>
      <c r="G301" s="440"/>
      <c r="H301" s="440"/>
      <c r="I301" s="440"/>
      <c r="J301" s="440"/>
      <c r="K301" s="440"/>
      <c r="L301" s="440"/>
      <c r="M301" s="440"/>
      <c r="N301" s="440"/>
      <c r="O301" s="440"/>
      <c r="P301" s="441"/>
      <c r="Q301" s="95"/>
    </row>
    <row r="302" spans="1:17" ht="20.100000000000001" customHeight="1">
      <c r="A302" s="439"/>
      <c r="B302" s="440"/>
      <c r="C302" s="440"/>
      <c r="D302" s="440"/>
      <c r="E302" s="440"/>
      <c r="F302" s="440"/>
      <c r="G302" s="440"/>
      <c r="H302" s="440"/>
      <c r="I302" s="440"/>
      <c r="J302" s="440"/>
      <c r="K302" s="440"/>
      <c r="L302" s="440"/>
      <c r="M302" s="440"/>
      <c r="N302" s="440"/>
      <c r="O302" s="440"/>
      <c r="P302" s="441"/>
      <c r="Q302" s="95"/>
    </row>
    <row r="303" spans="1:17" ht="20.100000000000001" customHeight="1">
      <c r="A303" s="439"/>
      <c r="B303" s="440"/>
      <c r="C303" s="440"/>
      <c r="D303" s="440"/>
      <c r="E303" s="440"/>
      <c r="F303" s="440"/>
      <c r="G303" s="440"/>
      <c r="H303" s="440"/>
      <c r="I303" s="440"/>
      <c r="J303" s="440"/>
      <c r="K303" s="440"/>
      <c r="L303" s="440"/>
      <c r="M303" s="440"/>
      <c r="N303" s="440"/>
      <c r="O303" s="440"/>
      <c r="P303" s="441"/>
      <c r="Q303" s="95"/>
    </row>
    <row r="304" spans="1:17" ht="20.100000000000001" customHeight="1">
      <c r="A304" s="447"/>
      <c r="B304" s="448"/>
      <c r="C304" s="448"/>
      <c r="D304" s="448"/>
      <c r="E304" s="448"/>
      <c r="F304" s="448"/>
      <c r="G304" s="448"/>
      <c r="H304" s="448"/>
      <c r="I304" s="448"/>
      <c r="J304" s="448"/>
      <c r="K304" s="448"/>
      <c r="L304" s="448"/>
      <c r="M304" s="448"/>
      <c r="N304" s="448"/>
      <c r="O304" s="448"/>
      <c r="P304" s="449"/>
      <c r="Q304" s="95"/>
    </row>
    <row r="305" spans="1:17" ht="20.100000000000001" customHeight="1">
      <c r="A305" s="96" t="str">
        <f>IF(D273="B","出勤した保育士、保育従事者（賃金職員・派遣職員）の名字をご記入ください。",IF(D273="C・家庭的","出勤した保育士、保育従事者（賃金職員・派遣職員）の名字をご記入ください。","出勤した保育士（賃金職員・派遣職員）の名字をご記入ください。"))</f>
        <v>出勤した保育士（賃金職員・派遣職員）の名字をご記入ください。</v>
      </c>
      <c r="B305" s="97"/>
      <c r="C305" s="97"/>
      <c r="D305" s="97"/>
      <c r="E305" s="97"/>
      <c r="F305" s="97"/>
      <c r="G305" s="97"/>
      <c r="H305" s="97"/>
      <c r="I305" s="97"/>
      <c r="J305" s="97"/>
      <c r="K305" s="97"/>
      <c r="L305" s="97"/>
      <c r="M305" s="97"/>
      <c r="N305" s="97"/>
      <c r="O305" s="97"/>
      <c r="P305" s="98"/>
      <c r="Q305" s="95"/>
    </row>
    <row r="306" spans="1:17" ht="20.100000000000001" customHeight="1">
      <c r="A306" s="439"/>
      <c r="B306" s="440"/>
      <c r="C306" s="440"/>
      <c r="D306" s="440"/>
      <c r="E306" s="440"/>
      <c r="F306" s="440"/>
      <c r="G306" s="440"/>
      <c r="H306" s="440"/>
      <c r="I306" s="440"/>
      <c r="J306" s="440"/>
      <c r="K306" s="440"/>
      <c r="L306" s="440"/>
      <c r="M306" s="440"/>
      <c r="N306" s="440"/>
      <c r="O306" s="440"/>
      <c r="P306" s="441"/>
      <c r="Q306" s="95"/>
    </row>
    <row r="307" spans="1:17" ht="20.100000000000001" customHeight="1">
      <c r="A307" s="439"/>
      <c r="B307" s="440"/>
      <c r="C307" s="440"/>
      <c r="D307" s="440"/>
      <c r="E307" s="440"/>
      <c r="F307" s="440"/>
      <c r="G307" s="440"/>
      <c r="H307" s="440"/>
      <c r="I307" s="440"/>
      <c r="J307" s="440"/>
      <c r="K307" s="440"/>
      <c r="L307" s="440"/>
      <c r="M307" s="440"/>
      <c r="N307" s="440"/>
      <c r="O307" s="440"/>
      <c r="P307" s="441"/>
      <c r="Q307" s="95"/>
    </row>
    <row r="308" spans="1:17" ht="20.100000000000001" customHeight="1">
      <c r="A308" s="439"/>
      <c r="B308" s="440"/>
      <c r="C308" s="440"/>
      <c r="D308" s="440"/>
      <c r="E308" s="440"/>
      <c r="F308" s="440"/>
      <c r="G308" s="440"/>
      <c r="H308" s="440"/>
      <c r="I308" s="440"/>
      <c r="J308" s="440"/>
      <c r="K308" s="440"/>
      <c r="L308" s="440"/>
      <c r="M308" s="440"/>
      <c r="N308" s="440"/>
      <c r="O308" s="440"/>
      <c r="P308" s="441"/>
      <c r="Q308" s="95"/>
    </row>
    <row r="309" spans="1:17" ht="20.100000000000001" customHeight="1" thickBot="1">
      <c r="A309" s="442"/>
      <c r="B309" s="443"/>
      <c r="C309" s="443"/>
      <c r="D309" s="443"/>
      <c r="E309" s="443"/>
      <c r="F309" s="443"/>
      <c r="G309" s="443"/>
      <c r="H309" s="443"/>
      <c r="I309" s="443"/>
      <c r="J309" s="443"/>
      <c r="K309" s="443"/>
      <c r="L309" s="443"/>
      <c r="M309" s="443"/>
      <c r="N309" s="443"/>
      <c r="O309" s="443"/>
      <c r="P309" s="444"/>
      <c r="Q309" s="95"/>
    </row>
    <row r="310" spans="1:17" ht="20.100000000000001" customHeight="1"/>
    <row r="311" spans="1:17" ht="20.100000000000001" customHeight="1">
      <c r="A311" s="34" t="s">
        <v>141</v>
      </c>
    </row>
    <row r="312" spans="1:17" ht="20.100000000000001" customHeight="1">
      <c r="A312" s="416" t="s">
        <v>142</v>
      </c>
      <c r="B312" s="417"/>
      <c r="C312" s="337" t="s">
        <v>144</v>
      </c>
      <c r="D312" s="338"/>
      <c r="E312" s="338"/>
      <c r="F312" s="339"/>
      <c r="G312" s="343" t="s">
        <v>801</v>
      </c>
      <c r="H312" s="344"/>
      <c r="I312" s="344"/>
      <c r="J312" s="26" t="s">
        <v>554</v>
      </c>
      <c r="K312" s="26"/>
      <c r="L312" s="349" t="s">
        <v>555</v>
      </c>
      <c r="M312" s="349"/>
      <c r="N312" s="349"/>
      <c r="O312" s="349"/>
      <c r="P312" s="350"/>
      <c r="Q312" s="46"/>
    </row>
    <row r="313" spans="1:17" ht="20.100000000000001" customHeight="1">
      <c r="A313" s="670"/>
      <c r="B313" s="616"/>
      <c r="C313" s="340"/>
      <c r="D313" s="341"/>
      <c r="E313" s="341"/>
      <c r="F313" s="342"/>
      <c r="G313" s="345" t="s">
        <v>556</v>
      </c>
      <c r="H313" s="346"/>
      <c r="I313" s="413" t="s">
        <v>365</v>
      </c>
      <c r="J313" s="413"/>
      <c r="K313" s="413"/>
      <c r="L313" s="413"/>
      <c r="M313" s="413"/>
      <c r="N313" s="413"/>
      <c r="O313" s="413"/>
      <c r="P313" s="414"/>
      <c r="Q313" s="46"/>
    </row>
    <row r="314" spans="1:17" ht="20.100000000000001" customHeight="1">
      <c r="A314" s="345"/>
      <c r="B314" s="418"/>
      <c r="C314" s="504" t="s">
        <v>557</v>
      </c>
      <c r="D314" s="505"/>
      <c r="E314" s="505"/>
      <c r="F314" s="506"/>
      <c r="G314" s="343" t="s">
        <v>801</v>
      </c>
      <c r="H314" s="344"/>
      <c r="I314" s="344"/>
      <c r="J314" s="100"/>
      <c r="K314" s="100"/>
      <c r="L314" s="100"/>
      <c r="M314" s="100"/>
      <c r="N314" s="100"/>
      <c r="O314" s="100"/>
      <c r="P314" s="101"/>
      <c r="Q314" s="52"/>
    </row>
    <row r="315" spans="1:17" ht="20.100000000000001" customHeight="1">
      <c r="A315" s="416" t="s">
        <v>143</v>
      </c>
      <c r="B315" s="417"/>
      <c r="C315" s="348" t="s">
        <v>149</v>
      </c>
      <c r="D315" s="348"/>
      <c r="E315" s="348"/>
      <c r="F315" s="348"/>
      <c r="G315" s="343" t="s">
        <v>801</v>
      </c>
      <c r="H315" s="344"/>
      <c r="I315" s="344"/>
      <c r="J315" s="26" t="s">
        <v>554</v>
      </c>
      <c r="K315" s="26"/>
      <c r="L315" s="349" t="s">
        <v>558</v>
      </c>
      <c r="M315" s="349"/>
      <c r="N315" s="349"/>
      <c r="O315" s="349"/>
      <c r="P315" s="350"/>
      <c r="Q315" s="52"/>
    </row>
    <row r="316" spans="1:17" ht="20.100000000000001" customHeight="1">
      <c r="A316" s="670"/>
      <c r="B316" s="616"/>
      <c r="C316" s="348"/>
      <c r="D316" s="348"/>
      <c r="E316" s="348"/>
      <c r="F316" s="348"/>
      <c r="G316" s="27" t="s">
        <v>559</v>
      </c>
      <c r="H316" s="27"/>
      <c r="I316" s="28"/>
      <c r="J316" s="28"/>
      <c r="K316" s="28"/>
      <c r="L316" s="326" t="s">
        <v>558</v>
      </c>
      <c r="M316" s="326"/>
      <c r="N316" s="326"/>
      <c r="O316" s="326"/>
      <c r="P316" s="633"/>
      <c r="Q316" s="46"/>
    </row>
    <row r="317" spans="1:17" ht="20.100000000000001" customHeight="1">
      <c r="A317" s="345"/>
      <c r="B317" s="418"/>
      <c r="C317" s="348"/>
      <c r="D317" s="348"/>
      <c r="E317" s="348"/>
      <c r="F317" s="348"/>
      <c r="G317" s="29"/>
      <c r="H317" s="29"/>
      <c r="I317" s="346" t="s">
        <v>147</v>
      </c>
      <c r="J317" s="346"/>
      <c r="K317" s="346"/>
      <c r="L317" s="413" t="s">
        <v>558</v>
      </c>
      <c r="M317" s="413"/>
      <c r="N317" s="413"/>
      <c r="O317" s="413"/>
      <c r="P317" s="414"/>
      <c r="Q317" s="46"/>
    </row>
    <row r="318" spans="1:17" ht="20.100000000000001" customHeight="1">
      <c r="A318" s="415" t="s">
        <v>544</v>
      </c>
      <c r="B318" s="639"/>
      <c r="C318" s="102" t="s">
        <v>976</v>
      </c>
      <c r="D318" s="103"/>
      <c r="E318" s="104"/>
      <c r="F318" s="104"/>
      <c r="G318" s="104"/>
      <c r="H318" s="104"/>
      <c r="I318" s="104"/>
      <c r="J318" s="104"/>
      <c r="K318" s="55"/>
      <c r="L318" s="190" t="s">
        <v>706</v>
      </c>
      <c r="M318" s="105" t="s">
        <v>545</v>
      </c>
      <c r="N318" s="190" t="s">
        <v>706</v>
      </c>
      <c r="O318" s="105" t="s">
        <v>546</v>
      </c>
      <c r="P318" s="106"/>
      <c r="Q318" s="107"/>
    </row>
    <row r="319" spans="1:17" ht="20.100000000000001" customHeight="1">
      <c r="A319" s="666"/>
      <c r="B319" s="667"/>
      <c r="C319" s="27" t="s">
        <v>977</v>
      </c>
      <c r="D319" s="108"/>
      <c r="E319" s="108"/>
      <c r="F319" s="108"/>
      <c r="G319" s="108"/>
      <c r="H319" s="108"/>
      <c r="I319" s="108"/>
      <c r="J319" s="108"/>
      <c r="K319" s="108"/>
      <c r="L319" s="109"/>
      <c r="M319" s="109"/>
      <c r="N319" s="109"/>
      <c r="O319" s="109"/>
      <c r="P319" s="110"/>
      <c r="Q319" s="107"/>
    </row>
    <row r="320" spans="1:17" ht="20.100000000000001" customHeight="1">
      <c r="A320" s="640"/>
      <c r="B320" s="642"/>
      <c r="C320" s="111"/>
      <c r="D320" s="111"/>
      <c r="E320" s="111"/>
      <c r="F320" s="111"/>
      <c r="G320" s="111"/>
      <c r="H320" s="111"/>
      <c r="I320" s="111"/>
      <c r="J320" s="111"/>
      <c r="K320" s="111"/>
      <c r="L320" s="668" t="s">
        <v>547</v>
      </c>
      <c r="M320" s="668"/>
      <c r="N320" s="668"/>
      <c r="O320" s="668"/>
      <c r="P320" s="669"/>
      <c r="Q320" s="112"/>
    </row>
    <row r="321" spans="1:20" ht="20.100000000000001" customHeight="1">
      <c r="A321" s="263" t="s">
        <v>560</v>
      </c>
      <c r="B321" s="263"/>
      <c r="C321" s="113" t="s">
        <v>138</v>
      </c>
      <c r="D321" s="82"/>
      <c r="E321" s="82"/>
      <c r="F321" s="82"/>
      <c r="G321" s="82"/>
      <c r="H321" s="82"/>
      <c r="I321" s="82"/>
      <c r="J321" s="82"/>
      <c r="K321" s="82"/>
      <c r="L321" s="82"/>
      <c r="M321" s="82"/>
      <c r="N321" s="82"/>
      <c r="O321" s="82"/>
      <c r="P321" s="114"/>
      <c r="Q321" s="48"/>
    </row>
    <row r="322" spans="1:20" ht="20.100000000000001" customHeight="1">
      <c r="A322" s="263"/>
      <c r="B322" s="263"/>
      <c r="C322" s="188" t="s">
        <v>706</v>
      </c>
      <c r="D322" s="116" t="s">
        <v>714</v>
      </c>
      <c r="E322" s="116"/>
      <c r="F322" s="116"/>
      <c r="G322" s="116"/>
      <c r="H322" s="116"/>
      <c r="I322" s="116"/>
      <c r="J322" s="115"/>
      <c r="K322" s="116"/>
      <c r="L322" s="116"/>
      <c r="M322" s="116"/>
      <c r="N322" s="116"/>
      <c r="O322" s="116"/>
      <c r="P322" s="117"/>
      <c r="Q322" s="48"/>
    </row>
    <row r="323" spans="1:20" ht="20.100000000000001" customHeight="1">
      <c r="A323" s="263"/>
      <c r="B323" s="263"/>
      <c r="C323" s="188" t="s">
        <v>706</v>
      </c>
      <c r="D323" s="116" t="s">
        <v>715</v>
      </c>
      <c r="E323" s="116"/>
      <c r="F323" s="116"/>
      <c r="G323" s="116"/>
      <c r="H323" s="116"/>
      <c r="I323" s="116"/>
      <c r="J323" s="188" t="s">
        <v>706</v>
      </c>
      <c r="K323" s="116" t="s">
        <v>716</v>
      </c>
      <c r="L323" s="116"/>
      <c r="M323" s="188" t="s">
        <v>706</v>
      </c>
      <c r="N323" s="116" t="s">
        <v>718</v>
      </c>
      <c r="O323" s="116"/>
      <c r="P323" s="117"/>
      <c r="Q323" s="48"/>
      <c r="T323" s="34" t="s">
        <v>717</v>
      </c>
    </row>
    <row r="324" spans="1:20" ht="20.100000000000001" customHeight="1">
      <c r="A324" s="263"/>
      <c r="B324" s="263"/>
      <c r="C324" s="118"/>
      <c r="D324" s="116" t="s">
        <v>561</v>
      </c>
      <c r="E324" s="116"/>
      <c r="F324" s="116"/>
      <c r="G324" s="116" t="s">
        <v>562</v>
      </c>
      <c r="H324" s="116"/>
      <c r="I324" s="116"/>
      <c r="J324" s="116"/>
      <c r="K324" s="116"/>
      <c r="L324" s="116"/>
      <c r="M324" s="116"/>
      <c r="N324" s="116"/>
      <c r="O324" s="116"/>
      <c r="P324" s="117"/>
      <c r="Q324" s="48"/>
    </row>
    <row r="325" spans="1:20" ht="20.100000000000001" customHeight="1">
      <c r="A325" s="263"/>
      <c r="B325" s="263"/>
      <c r="C325" s="118"/>
      <c r="D325" s="116" t="s">
        <v>563</v>
      </c>
      <c r="E325" s="116"/>
      <c r="F325" s="116"/>
      <c r="G325" s="116"/>
      <c r="H325" s="116"/>
      <c r="I325" s="116"/>
      <c r="J325" s="116"/>
      <c r="K325" s="116" t="s">
        <v>562</v>
      </c>
      <c r="L325" s="116"/>
      <c r="M325" s="116"/>
      <c r="N325" s="116"/>
      <c r="O325" s="116"/>
      <c r="P325" s="117"/>
      <c r="Q325" s="48"/>
    </row>
    <row r="326" spans="1:20" ht="20.100000000000001" customHeight="1">
      <c r="A326" s="263"/>
      <c r="B326" s="263"/>
      <c r="C326" s="118" t="s">
        <v>564</v>
      </c>
      <c r="D326" s="116"/>
      <c r="E326" s="116"/>
      <c r="F326" s="116"/>
      <c r="G326" s="116"/>
      <c r="H326" s="116"/>
      <c r="I326" s="116"/>
      <c r="J326" s="116"/>
      <c r="K326" s="116"/>
      <c r="L326" s="116"/>
      <c r="M326" s="116"/>
      <c r="N326" s="116"/>
      <c r="O326" s="116"/>
      <c r="P326" s="117"/>
      <c r="Q326" s="48"/>
    </row>
    <row r="327" spans="1:20" ht="20.100000000000001" customHeight="1">
      <c r="A327" s="263"/>
      <c r="B327" s="263"/>
      <c r="C327" s="188" t="s">
        <v>706</v>
      </c>
      <c r="D327" s="116" t="s">
        <v>714</v>
      </c>
      <c r="E327" s="116"/>
      <c r="F327" s="116"/>
      <c r="G327" s="116"/>
      <c r="H327" s="116"/>
      <c r="I327" s="116"/>
      <c r="J327" s="181"/>
      <c r="K327" s="116"/>
      <c r="L327" s="116"/>
      <c r="M327" s="116"/>
      <c r="N327" s="116"/>
      <c r="O327" s="116"/>
      <c r="P327" s="117"/>
      <c r="Q327" s="48"/>
    </row>
    <row r="328" spans="1:20" ht="20.100000000000001" customHeight="1">
      <c r="A328" s="263"/>
      <c r="B328" s="263"/>
      <c r="C328" s="188" t="s">
        <v>706</v>
      </c>
      <c r="D328" s="116" t="s">
        <v>715</v>
      </c>
      <c r="E328" s="116"/>
      <c r="F328" s="116"/>
      <c r="G328" s="116"/>
      <c r="H328" s="116"/>
      <c r="I328" s="116"/>
      <c r="J328" s="188" t="s">
        <v>706</v>
      </c>
      <c r="K328" s="116" t="s">
        <v>716</v>
      </c>
      <c r="L328" s="116"/>
      <c r="M328" s="188" t="s">
        <v>706</v>
      </c>
      <c r="N328" s="116" t="s">
        <v>719</v>
      </c>
      <c r="O328" s="116"/>
      <c r="P328" s="117"/>
      <c r="Q328" s="48"/>
    </row>
    <row r="329" spans="1:20" ht="20.100000000000001" customHeight="1">
      <c r="A329" s="263"/>
      <c r="B329" s="263"/>
      <c r="C329" s="118" t="s">
        <v>565</v>
      </c>
      <c r="D329" s="116"/>
      <c r="E329" s="116"/>
      <c r="F329" s="116"/>
      <c r="G329" s="116"/>
      <c r="H329" s="116"/>
      <c r="I329" s="116"/>
      <c r="J329" s="116"/>
      <c r="K329" s="116"/>
      <c r="L329" s="116"/>
      <c r="M329" s="116"/>
      <c r="N329" s="116"/>
      <c r="O329" s="116"/>
      <c r="P329" s="117"/>
      <c r="Q329" s="48"/>
    </row>
    <row r="330" spans="1:20" ht="20.100000000000001" customHeight="1">
      <c r="A330" s="263"/>
      <c r="B330" s="263"/>
      <c r="C330" s="188" t="s">
        <v>706</v>
      </c>
      <c r="D330" s="116" t="s">
        <v>714</v>
      </c>
      <c r="E330" s="116"/>
      <c r="F330" s="116"/>
      <c r="G330" s="116"/>
      <c r="H330" s="116"/>
      <c r="I330" s="116"/>
      <c r="J330" s="181"/>
      <c r="K330" s="116"/>
      <c r="L330" s="116"/>
      <c r="M330" s="116"/>
      <c r="N330" s="116"/>
      <c r="O330" s="116"/>
      <c r="P330" s="117"/>
      <c r="Q330" s="48"/>
    </row>
    <row r="331" spans="1:20" ht="20.100000000000001" customHeight="1">
      <c r="A331" s="263"/>
      <c r="B331" s="263"/>
      <c r="C331" s="188" t="s">
        <v>706</v>
      </c>
      <c r="D331" s="116" t="s">
        <v>715</v>
      </c>
      <c r="E331" s="116"/>
      <c r="F331" s="116"/>
      <c r="G331" s="116"/>
      <c r="H331" s="116"/>
      <c r="I331" s="116"/>
      <c r="J331" s="188" t="s">
        <v>706</v>
      </c>
      <c r="K331" s="116" t="s">
        <v>716</v>
      </c>
      <c r="L331" s="116"/>
      <c r="M331" s="188" t="s">
        <v>706</v>
      </c>
      <c r="N331" s="116" t="s">
        <v>719</v>
      </c>
      <c r="O331" s="116"/>
      <c r="P331" s="117"/>
      <c r="Q331" s="48"/>
    </row>
    <row r="332" spans="1:20" ht="20.100000000000001" customHeight="1">
      <c r="A332" s="348" t="s">
        <v>566</v>
      </c>
      <c r="B332" s="348"/>
      <c r="C332" s="189" t="s">
        <v>706</v>
      </c>
      <c r="D332" s="119" t="s">
        <v>567</v>
      </c>
      <c r="E332" s="120"/>
      <c r="F332" s="120"/>
      <c r="G332" s="120"/>
      <c r="H332" s="121"/>
      <c r="I332" s="121"/>
      <c r="J332" s="121"/>
      <c r="K332" s="121"/>
      <c r="L332" s="121"/>
      <c r="M332" s="121"/>
      <c r="N332" s="121"/>
      <c r="O332" s="121"/>
      <c r="P332" s="122"/>
      <c r="Q332" s="76"/>
    </row>
    <row r="333" spans="1:20" ht="20.100000000000001" customHeight="1">
      <c r="A333" s="348"/>
      <c r="B333" s="348"/>
      <c r="C333" s="188" t="s">
        <v>706</v>
      </c>
      <c r="D333" s="123" t="s">
        <v>568</v>
      </c>
      <c r="E333" s="124"/>
      <c r="F333" s="124"/>
      <c r="G333" s="124"/>
      <c r="H333" s="125"/>
      <c r="I333" s="125"/>
      <c r="J333" s="125"/>
      <c r="K333" s="125"/>
      <c r="L333" s="125"/>
      <c r="M333" s="125"/>
      <c r="N333" s="125"/>
      <c r="O333" s="125"/>
      <c r="P333" s="126"/>
      <c r="Q333" s="76"/>
    </row>
    <row r="334" spans="1:20" ht="20.100000000000001" customHeight="1">
      <c r="A334" s="348"/>
      <c r="B334" s="348"/>
      <c r="C334" s="188" t="s">
        <v>706</v>
      </c>
      <c r="D334" s="123" t="s">
        <v>569</v>
      </c>
      <c r="E334" s="124"/>
      <c r="F334" s="124"/>
      <c r="G334" s="124"/>
      <c r="H334" s="125"/>
      <c r="I334" s="125"/>
      <c r="J334" s="125"/>
      <c r="K334" s="125"/>
      <c r="L334" s="125"/>
      <c r="M334" s="125"/>
      <c r="N334" s="125"/>
      <c r="O334" s="125"/>
      <c r="P334" s="126"/>
      <c r="Q334" s="76"/>
    </row>
    <row r="335" spans="1:20" ht="20.100000000000001" customHeight="1">
      <c r="A335" s="348"/>
      <c r="B335" s="348"/>
      <c r="C335" s="188" t="s">
        <v>706</v>
      </c>
      <c r="D335" s="127" t="s">
        <v>570</v>
      </c>
      <c r="E335" s="128"/>
      <c r="F335" s="128"/>
      <c r="G335" s="128"/>
      <c r="H335" s="129"/>
      <c r="I335" s="129"/>
      <c r="J335" s="129"/>
      <c r="K335" s="129"/>
      <c r="L335" s="129"/>
      <c r="M335" s="129"/>
      <c r="N335" s="129"/>
      <c r="O335" s="129"/>
      <c r="P335" s="130"/>
    </row>
    <row r="336" spans="1:20" ht="20.100000000000001" customHeight="1">
      <c r="A336" s="637" t="s">
        <v>571</v>
      </c>
      <c r="B336" s="639"/>
      <c r="C336" s="681" t="s">
        <v>572</v>
      </c>
      <c r="D336" s="682"/>
      <c r="E336" s="682"/>
      <c r="F336" s="682"/>
      <c r="G336" s="682"/>
      <c r="H336" s="682"/>
      <c r="I336" s="682"/>
      <c r="J336" s="682"/>
      <c r="K336" s="682"/>
      <c r="L336" s="682"/>
      <c r="M336" s="682"/>
      <c r="N336" s="682"/>
      <c r="O336" s="682"/>
      <c r="P336" s="683"/>
    </row>
    <row r="337" spans="1:17" ht="20.100000000000001" customHeight="1">
      <c r="A337" s="666"/>
      <c r="B337" s="667"/>
      <c r="C337" s="624" t="s">
        <v>573</v>
      </c>
      <c r="D337" s="625"/>
      <c r="E337" s="625"/>
      <c r="F337" s="625"/>
      <c r="G337" s="625"/>
      <c r="H337" s="625"/>
      <c r="I337" s="625"/>
      <c r="J337" s="625"/>
      <c r="K337" s="625"/>
      <c r="L337" s="625"/>
      <c r="M337" s="625"/>
      <c r="N337" s="625"/>
      <c r="O337" s="625"/>
      <c r="P337" s="626"/>
    </row>
    <row r="338" spans="1:17" ht="20.100000000000001" customHeight="1">
      <c r="A338" s="666"/>
      <c r="B338" s="667"/>
      <c r="C338" s="624" t="s">
        <v>588</v>
      </c>
      <c r="D338" s="625"/>
      <c r="E338" s="625"/>
      <c r="F338" s="625"/>
      <c r="G338" s="625"/>
      <c r="H338" s="625"/>
      <c r="I338" s="625"/>
      <c r="J338" s="625"/>
      <c r="K338" s="625"/>
      <c r="L338" s="625"/>
      <c r="M338" s="625"/>
      <c r="N338" s="625"/>
      <c r="O338" s="625"/>
      <c r="P338" s="626"/>
    </row>
    <row r="339" spans="1:17" ht="20.100000000000001" customHeight="1">
      <c r="A339" s="640"/>
      <c r="B339" s="642"/>
      <c r="C339" s="678"/>
      <c r="D339" s="679"/>
      <c r="E339" s="679"/>
      <c r="F339" s="679"/>
      <c r="G339" s="679"/>
      <c r="H339" s="679"/>
      <c r="I339" s="679"/>
      <c r="J339" s="679"/>
      <c r="K339" s="679"/>
      <c r="L339" s="679"/>
      <c r="M339" s="679"/>
      <c r="N339" s="679"/>
      <c r="O339" s="679"/>
      <c r="P339" s="680"/>
      <c r="Q339" s="46"/>
    </row>
    <row r="340" spans="1:17" ht="20.100000000000001" customHeight="1">
      <c r="A340" s="335" t="s">
        <v>691</v>
      </c>
      <c r="B340" s="335"/>
      <c r="C340" s="335"/>
      <c r="D340" s="335"/>
      <c r="E340" s="335"/>
      <c r="F340" s="335"/>
      <c r="G340" s="335"/>
      <c r="H340" s="335"/>
      <c r="I340" s="335"/>
      <c r="J340" s="335"/>
      <c r="K340" s="335"/>
      <c r="L340" s="335"/>
      <c r="M340" s="335"/>
      <c r="N340" s="335"/>
      <c r="O340" s="335"/>
      <c r="P340" s="335"/>
      <c r="Q340" s="46"/>
    </row>
    <row r="341" spans="1:17" ht="20.100000000000001" customHeight="1">
      <c r="A341" s="336"/>
      <c r="B341" s="336"/>
      <c r="C341" s="336"/>
      <c r="D341" s="336"/>
      <c r="E341" s="336"/>
      <c r="F341" s="336"/>
      <c r="G341" s="336"/>
      <c r="H341" s="336"/>
      <c r="I341" s="336"/>
      <c r="J341" s="336"/>
      <c r="K341" s="336"/>
      <c r="L341" s="336"/>
      <c r="M341" s="336"/>
      <c r="N341" s="336"/>
      <c r="O341" s="336"/>
      <c r="P341" s="336"/>
      <c r="Q341" s="46"/>
    </row>
    <row r="342" spans="1:17" ht="20.100000000000001" customHeight="1">
      <c r="A342" s="67"/>
      <c r="B342" s="67"/>
      <c r="C342" s="67"/>
      <c r="D342" s="67"/>
      <c r="E342" s="67"/>
      <c r="F342" s="67"/>
      <c r="G342" s="67"/>
      <c r="H342" s="67"/>
      <c r="I342" s="67"/>
      <c r="J342" s="67"/>
      <c r="K342" s="67"/>
      <c r="L342" s="67"/>
      <c r="M342" s="67"/>
      <c r="N342" s="67"/>
      <c r="O342" s="67"/>
      <c r="P342" s="67"/>
    </row>
    <row r="343" spans="1:17" ht="20.100000000000001" customHeight="1">
      <c r="A343" s="34" t="s">
        <v>574</v>
      </c>
    </row>
    <row r="344" spans="1:17" ht="20.100000000000001" customHeight="1">
      <c r="A344" s="34" t="s">
        <v>575</v>
      </c>
    </row>
    <row r="345" spans="1:17" ht="20.100000000000001" customHeight="1">
      <c r="A345" s="263" t="s">
        <v>150</v>
      </c>
      <c r="B345" s="263"/>
      <c r="C345" s="263"/>
      <c r="D345" s="263"/>
      <c r="E345" s="263"/>
      <c r="F345" s="330" t="s">
        <v>151</v>
      </c>
      <c r="G345" s="331"/>
      <c r="H345" s="331"/>
      <c r="I345" s="331"/>
      <c r="J345" s="331"/>
      <c r="K345" s="331"/>
      <c r="L345" s="331"/>
      <c r="M345" s="331"/>
      <c r="N345" s="331"/>
      <c r="O345" s="331"/>
      <c r="P345" s="332"/>
      <c r="Q345" s="46"/>
    </row>
    <row r="346" spans="1:17" ht="20.100000000000001" customHeight="1">
      <c r="A346" s="255"/>
      <c r="B346" s="255"/>
      <c r="C346" s="255"/>
      <c r="D346" s="255"/>
      <c r="E346" s="255"/>
      <c r="F346" s="343"/>
      <c r="G346" s="349"/>
      <c r="H346" s="349"/>
      <c r="I346" s="349"/>
      <c r="J346" s="349"/>
      <c r="K346" s="349"/>
      <c r="L346" s="349"/>
      <c r="M346" s="349"/>
      <c r="N346" s="349"/>
      <c r="O346" s="349"/>
      <c r="P346" s="350"/>
      <c r="Q346" s="46"/>
    </row>
    <row r="347" spans="1:17" ht="20.100000000000001" customHeight="1">
      <c r="A347" s="255"/>
      <c r="B347" s="255"/>
      <c r="C347" s="255"/>
      <c r="D347" s="255"/>
      <c r="E347" s="255"/>
      <c r="F347" s="412"/>
      <c r="G347" s="413"/>
      <c r="H347" s="413"/>
      <c r="I347" s="413"/>
      <c r="J347" s="413"/>
      <c r="K347" s="413"/>
      <c r="L347" s="413"/>
      <c r="M347" s="413"/>
      <c r="N347" s="413"/>
      <c r="O347" s="413"/>
      <c r="P347" s="414"/>
      <c r="Q347" s="46"/>
    </row>
    <row r="348" spans="1:17" ht="20.100000000000001" customHeight="1">
      <c r="A348" s="46"/>
      <c r="B348" s="46"/>
      <c r="C348" s="46"/>
      <c r="D348" s="46"/>
      <c r="E348" s="46"/>
      <c r="F348" s="46"/>
      <c r="G348" s="46"/>
      <c r="H348" s="46"/>
      <c r="I348" s="46"/>
      <c r="J348" s="46"/>
      <c r="K348" s="46"/>
      <c r="L348" s="46"/>
      <c r="M348" s="46"/>
      <c r="N348" s="46"/>
      <c r="O348" s="46"/>
      <c r="P348" s="46"/>
      <c r="Q348" s="46"/>
    </row>
    <row r="349" spans="1:17" ht="20.100000000000001" customHeight="1">
      <c r="A349" s="34" t="s">
        <v>576</v>
      </c>
    </row>
    <row r="350" spans="1:17" ht="20.100000000000001" customHeight="1">
      <c r="A350" s="263" t="s">
        <v>74</v>
      </c>
      <c r="B350" s="263"/>
      <c r="C350" s="263"/>
      <c r="D350" s="263"/>
      <c r="E350" s="263"/>
      <c r="F350" s="330" t="s">
        <v>151</v>
      </c>
      <c r="G350" s="331"/>
      <c r="H350" s="331"/>
      <c r="I350" s="331"/>
      <c r="J350" s="331"/>
      <c r="K350" s="331"/>
      <c r="L350" s="331"/>
      <c r="M350" s="331"/>
      <c r="N350" s="331"/>
      <c r="O350" s="331"/>
      <c r="P350" s="332"/>
      <c r="Q350" s="46"/>
    </row>
    <row r="351" spans="1:17" ht="20.100000000000001" customHeight="1">
      <c r="A351" s="255"/>
      <c r="B351" s="255"/>
      <c r="C351" s="255"/>
      <c r="D351" s="255"/>
      <c r="E351" s="255"/>
      <c r="F351" s="343"/>
      <c r="G351" s="349"/>
      <c r="H351" s="349"/>
      <c r="I351" s="349"/>
      <c r="J351" s="349"/>
      <c r="K351" s="349"/>
      <c r="L351" s="349"/>
      <c r="M351" s="349"/>
      <c r="N351" s="349"/>
      <c r="O351" s="349"/>
      <c r="P351" s="350"/>
      <c r="Q351" s="46"/>
    </row>
    <row r="352" spans="1:17" ht="20.100000000000001" customHeight="1">
      <c r="A352" s="255"/>
      <c r="B352" s="255"/>
      <c r="C352" s="255"/>
      <c r="D352" s="255"/>
      <c r="E352" s="255"/>
      <c r="F352" s="412"/>
      <c r="G352" s="413"/>
      <c r="H352" s="413"/>
      <c r="I352" s="413"/>
      <c r="J352" s="413"/>
      <c r="K352" s="413"/>
      <c r="L352" s="413"/>
      <c r="M352" s="413"/>
      <c r="N352" s="413"/>
      <c r="O352" s="413"/>
      <c r="P352" s="414"/>
      <c r="Q352" s="46"/>
    </row>
    <row r="353" spans="1:20" ht="20.100000000000001" customHeight="1">
      <c r="A353" s="46"/>
      <c r="B353" s="46"/>
      <c r="C353" s="46"/>
      <c r="D353" s="46"/>
      <c r="E353" s="46"/>
      <c r="F353" s="46"/>
      <c r="G353" s="46"/>
      <c r="H353" s="46"/>
      <c r="I353" s="46"/>
      <c r="J353" s="46"/>
      <c r="K353" s="46"/>
      <c r="L353" s="46"/>
      <c r="M353" s="46"/>
      <c r="N353" s="46"/>
      <c r="O353" s="46"/>
      <c r="P353" s="46"/>
      <c r="Q353" s="46"/>
    </row>
    <row r="354" spans="1:20" ht="20.100000000000001" customHeight="1">
      <c r="A354" s="34" t="s">
        <v>524</v>
      </c>
    </row>
    <row r="355" spans="1:20" ht="20.100000000000001" customHeight="1">
      <c r="A355" s="267" t="s">
        <v>706</v>
      </c>
      <c r="B355" s="325" t="s">
        <v>720</v>
      </c>
      <c r="C355" s="325"/>
      <c r="D355" s="325"/>
      <c r="E355" s="269" t="s">
        <v>706</v>
      </c>
      <c r="F355" s="325" t="s">
        <v>721</v>
      </c>
      <c r="G355" s="325"/>
      <c r="H355" s="269" t="s">
        <v>706</v>
      </c>
      <c r="I355" s="325" t="s">
        <v>722</v>
      </c>
      <c r="J355" s="325"/>
      <c r="K355" s="269" t="s">
        <v>706</v>
      </c>
      <c r="L355" s="271" t="s">
        <v>724</v>
      </c>
      <c r="M355" s="629"/>
      <c r="N355" s="629"/>
      <c r="O355" s="629"/>
      <c r="P355" s="630"/>
      <c r="Q355" s="46"/>
    </row>
    <row r="356" spans="1:20" ht="20.100000000000001" customHeight="1">
      <c r="A356" s="627"/>
      <c r="B356" s="351"/>
      <c r="C356" s="351"/>
      <c r="D356" s="351"/>
      <c r="E356" s="628"/>
      <c r="F356" s="351"/>
      <c r="G356" s="351"/>
      <c r="H356" s="628"/>
      <c r="I356" s="351"/>
      <c r="J356" s="351"/>
      <c r="K356" s="628"/>
      <c r="L356" s="272"/>
      <c r="M356" s="272"/>
      <c r="N356" s="272"/>
      <c r="O356" s="272"/>
      <c r="P356" s="559"/>
      <c r="Q356" s="46"/>
    </row>
    <row r="357" spans="1:20" ht="20.100000000000001" customHeight="1"/>
    <row r="358" spans="1:20" ht="20.100000000000001" customHeight="1">
      <c r="A358" s="34" t="s">
        <v>152</v>
      </c>
    </row>
    <row r="359" spans="1:20" ht="20.100000000000001" customHeight="1">
      <c r="A359" s="263" t="s">
        <v>150</v>
      </c>
      <c r="B359" s="263"/>
      <c r="C359" s="263"/>
      <c r="D359" s="263"/>
      <c r="E359" s="330" t="s">
        <v>153</v>
      </c>
      <c r="F359" s="331"/>
      <c r="G359" s="331"/>
      <c r="H359" s="332"/>
      <c r="I359" s="263" t="s">
        <v>154</v>
      </c>
      <c r="J359" s="263"/>
      <c r="K359" s="263"/>
      <c r="L359" s="263"/>
      <c r="M359" s="263"/>
      <c r="N359" s="263"/>
      <c r="O359" s="263"/>
      <c r="P359" s="263"/>
      <c r="Q359" s="46"/>
    </row>
    <row r="360" spans="1:20" ht="20.100000000000001" customHeight="1">
      <c r="A360" s="255"/>
      <c r="B360" s="255"/>
      <c r="C360" s="255"/>
      <c r="D360" s="255"/>
      <c r="E360" s="343"/>
      <c r="F360" s="349"/>
      <c r="G360" s="349"/>
      <c r="H360" s="350"/>
      <c r="I360" s="255" t="s">
        <v>155</v>
      </c>
      <c r="J360" s="255"/>
      <c r="K360" s="255"/>
      <c r="L360" s="255"/>
      <c r="M360" s="255"/>
      <c r="N360" s="255"/>
      <c r="O360" s="255"/>
      <c r="P360" s="255"/>
      <c r="Q360" s="46"/>
    </row>
    <row r="361" spans="1:20" ht="20.100000000000001" customHeight="1">
      <c r="A361" s="255"/>
      <c r="B361" s="255"/>
      <c r="C361" s="255"/>
      <c r="D361" s="255"/>
      <c r="E361" s="412"/>
      <c r="F361" s="413"/>
      <c r="G361" s="413"/>
      <c r="H361" s="414"/>
      <c r="I361" s="255"/>
      <c r="J361" s="255"/>
      <c r="K361" s="255"/>
      <c r="L361" s="255"/>
      <c r="M361" s="255"/>
      <c r="N361" s="255"/>
      <c r="O361" s="255"/>
      <c r="P361" s="255"/>
      <c r="Q361" s="46"/>
    </row>
    <row r="362" spans="1:20" ht="20.100000000000001" customHeight="1">
      <c r="A362" s="255"/>
      <c r="B362" s="255"/>
      <c r="C362" s="255"/>
      <c r="D362" s="255"/>
      <c r="E362" s="343"/>
      <c r="F362" s="349"/>
      <c r="G362" s="349"/>
      <c r="H362" s="350"/>
      <c r="I362" s="255" t="s">
        <v>155</v>
      </c>
      <c r="J362" s="255"/>
      <c r="K362" s="255"/>
      <c r="L362" s="255"/>
      <c r="M362" s="255"/>
      <c r="N362" s="255"/>
      <c r="O362" s="255"/>
      <c r="P362" s="255"/>
      <c r="Q362" s="46"/>
    </row>
    <row r="363" spans="1:20" ht="20.100000000000001" customHeight="1">
      <c r="A363" s="255"/>
      <c r="B363" s="255"/>
      <c r="C363" s="255"/>
      <c r="D363" s="255"/>
      <c r="E363" s="412"/>
      <c r="F363" s="413"/>
      <c r="G363" s="413"/>
      <c r="H363" s="414"/>
      <c r="I363" s="255"/>
      <c r="J363" s="255"/>
      <c r="K363" s="255"/>
      <c r="L363" s="255"/>
      <c r="M363" s="255"/>
      <c r="N363" s="255"/>
      <c r="O363" s="255"/>
      <c r="P363" s="255"/>
      <c r="Q363" s="46"/>
    </row>
    <row r="364" spans="1:20" ht="20.100000000000001" customHeight="1"/>
    <row r="365" spans="1:20" ht="20.100000000000001" customHeight="1">
      <c r="A365" s="34" t="s">
        <v>156</v>
      </c>
    </row>
    <row r="366" spans="1:20" ht="20.100000000000001" customHeight="1">
      <c r="A366" s="194" t="s">
        <v>706</v>
      </c>
      <c r="B366" s="182" t="s">
        <v>725</v>
      </c>
      <c r="C366" s="82"/>
      <c r="D366" s="196" t="s">
        <v>706</v>
      </c>
      <c r="E366" s="182" t="s">
        <v>721</v>
      </c>
      <c r="F366" s="82"/>
      <c r="G366" s="196" t="s">
        <v>706</v>
      </c>
      <c r="H366" s="325" t="s">
        <v>726</v>
      </c>
      <c r="I366" s="325"/>
      <c r="J366" s="196" t="s">
        <v>706</v>
      </c>
      <c r="K366" s="82" t="s">
        <v>727</v>
      </c>
      <c r="L366" s="82"/>
      <c r="M366" s="82"/>
      <c r="N366" s="82"/>
      <c r="O366" s="82"/>
      <c r="P366" s="114"/>
      <c r="Q366" s="46"/>
      <c r="T366" s="34" t="s">
        <v>728</v>
      </c>
    </row>
    <row r="367" spans="1:20" ht="20.100000000000001" customHeight="1">
      <c r="A367" s="195"/>
      <c r="B367" s="153"/>
      <c r="C367" s="153"/>
      <c r="D367" s="153"/>
      <c r="E367" s="153"/>
      <c r="F367" s="153"/>
      <c r="G367" s="153"/>
      <c r="H367" s="153"/>
      <c r="I367" s="153"/>
      <c r="J367" s="153"/>
      <c r="K367" s="153"/>
      <c r="L367" s="153"/>
      <c r="M367" s="197" t="s">
        <v>706</v>
      </c>
      <c r="N367" s="153" t="s">
        <v>729</v>
      </c>
      <c r="O367" s="153"/>
      <c r="P367" s="193"/>
      <c r="Q367" s="46"/>
    </row>
    <row r="368" spans="1:20" ht="20.100000000000001" customHeight="1">
      <c r="A368" s="65"/>
    </row>
    <row r="369" spans="1:17" ht="20.100000000000001" customHeight="1"/>
    <row r="370" spans="1:17" ht="20.100000000000001" customHeight="1">
      <c r="A370" s="34" t="s">
        <v>157</v>
      </c>
    </row>
    <row r="371" spans="1:17" ht="20.100000000000001" customHeight="1">
      <c r="A371" s="34" t="s">
        <v>158</v>
      </c>
    </row>
    <row r="372" spans="1:17" ht="20.100000000000001" customHeight="1">
      <c r="A372" s="34" t="s">
        <v>159</v>
      </c>
    </row>
    <row r="373" spans="1:17" ht="20.100000000000001" customHeight="1" thickBot="1">
      <c r="A373" s="433"/>
      <c r="B373" s="433"/>
      <c r="C373" s="433"/>
      <c r="D373" s="433"/>
      <c r="E373" s="433"/>
      <c r="F373" s="433" t="s">
        <v>160</v>
      </c>
      <c r="G373" s="433"/>
      <c r="H373" s="433" t="s">
        <v>161</v>
      </c>
      <c r="I373" s="433"/>
      <c r="J373" s="433" t="s">
        <v>162</v>
      </c>
      <c r="K373" s="433"/>
      <c r="L373" s="433" t="s">
        <v>163</v>
      </c>
      <c r="M373" s="690"/>
      <c r="N373" s="432" t="s">
        <v>164</v>
      </c>
      <c r="O373" s="433"/>
      <c r="Q373" s="46"/>
    </row>
    <row r="374" spans="1:17" ht="20.100000000000001" customHeight="1" thickTop="1">
      <c r="A374" s="548" t="s">
        <v>165</v>
      </c>
      <c r="B374" s="548"/>
      <c r="C374" s="548"/>
      <c r="D374" s="548"/>
      <c r="E374" s="548"/>
      <c r="F374" s="426"/>
      <c r="G374" s="426"/>
      <c r="H374" s="426"/>
      <c r="I374" s="426"/>
      <c r="J374" s="426"/>
      <c r="K374" s="426"/>
      <c r="L374" s="426"/>
      <c r="M374" s="427"/>
      <c r="N374" s="547">
        <f>SUM(F374:M375)</f>
        <v>0</v>
      </c>
      <c r="O374" s="548"/>
      <c r="Q374" s="46"/>
    </row>
    <row r="375" spans="1:17" ht="20.100000000000001" customHeight="1" thickBot="1">
      <c r="A375" s="433"/>
      <c r="B375" s="433"/>
      <c r="C375" s="433"/>
      <c r="D375" s="433"/>
      <c r="E375" s="433"/>
      <c r="F375" s="428"/>
      <c r="G375" s="428"/>
      <c r="H375" s="428"/>
      <c r="I375" s="428"/>
      <c r="J375" s="428"/>
      <c r="K375" s="428"/>
      <c r="L375" s="428"/>
      <c r="M375" s="429"/>
      <c r="N375" s="432"/>
      <c r="O375" s="433"/>
      <c r="Q375" s="46"/>
    </row>
    <row r="376" spans="1:17" ht="20.100000000000001" customHeight="1" thickTop="1">
      <c r="A376" s="695" t="s">
        <v>166</v>
      </c>
      <c r="B376" s="430" t="s">
        <v>167</v>
      </c>
      <c r="C376" s="430"/>
      <c r="D376" s="430"/>
      <c r="E376" s="430"/>
      <c r="F376" s="431"/>
      <c r="G376" s="431"/>
      <c r="H376" s="431"/>
      <c r="I376" s="431"/>
      <c r="J376" s="431"/>
      <c r="K376" s="431"/>
      <c r="L376" s="431"/>
      <c r="M376" s="686"/>
      <c r="N376" s="687">
        <f>SUM(F376:M377)</f>
        <v>0</v>
      </c>
      <c r="O376" s="685"/>
      <c r="Q376" s="46"/>
    </row>
    <row r="377" spans="1:17" ht="20.100000000000001" customHeight="1">
      <c r="A377" s="566"/>
      <c r="B377" s="263"/>
      <c r="C377" s="263"/>
      <c r="D377" s="263"/>
      <c r="E377" s="263"/>
      <c r="F377" s="255"/>
      <c r="G377" s="255"/>
      <c r="H377" s="255"/>
      <c r="I377" s="255"/>
      <c r="J377" s="255"/>
      <c r="K377" s="255"/>
      <c r="L377" s="255"/>
      <c r="M377" s="421"/>
      <c r="N377" s="688"/>
      <c r="O377" s="418"/>
      <c r="Q377" s="46"/>
    </row>
    <row r="378" spans="1:17" ht="20.100000000000001" customHeight="1">
      <c r="A378" s="566"/>
      <c r="B378" s="263" t="s">
        <v>168</v>
      </c>
      <c r="C378" s="263"/>
      <c r="D378" s="263"/>
      <c r="E378" s="263"/>
      <c r="F378" s="255"/>
      <c r="G378" s="255"/>
      <c r="H378" s="255"/>
      <c r="I378" s="255"/>
      <c r="J378" s="255"/>
      <c r="K378" s="255"/>
      <c r="L378" s="255"/>
      <c r="M378" s="421"/>
      <c r="N378" s="689">
        <f>SUM(F378:M379)</f>
        <v>0</v>
      </c>
      <c r="O378" s="417"/>
      <c r="Q378" s="46"/>
    </row>
    <row r="379" spans="1:17" ht="20.100000000000001" customHeight="1">
      <c r="A379" s="566"/>
      <c r="B379" s="263"/>
      <c r="C379" s="263"/>
      <c r="D379" s="263"/>
      <c r="E379" s="263"/>
      <c r="F379" s="255"/>
      <c r="G379" s="255"/>
      <c r="H379" s="255"/>
      <c r="I379" s="255"/>
      <c r="J379" s="255"/>
      <c r="K379" s="255"/>
      <c r="L379" s="255"/>
      <c r="M379" s="421"/>
      <c r="N379" s="688"/>
      <c r="O379" s="418"/>
      <c r="Q379" s="46"/>
    </row>
    <row r="380" spans="1:17" ht="20.100000000000001" customHeight="1">
      <c r="A380" s="65" t="s">
        <v>169</v>
      </c>
    </row>
    <row r="381" spans="1:17" ht="20.100000000000001" customHeight="1">
      <c r="A381" s="66" t="s">
        <v>170</v>
      </c>
    </row>
    <row r="382" spans="1:17" ht="20.100000000000001" customHeight="1"/>
    <row r="383" spans="1:17" ht="20.100000000000001" customHeight="1">
      <c r="A383" s="34" t="s">
        <v>171</v>
      </c>
    </row>
    <row r="384" spans="1:17" ht="20.100000000000001" customHeight="1" thickBot="1">
      <c r="A384" s="664"/>
      <c r="B384" s="665"/>
      <c r="C384" s="665"/>
      <c r="D384" s="432"/>
      <c r="E384" s="433" t="s">
        <v>160</v>
      </c>
      <c r="F384" s="433"/>
      <c r="G384" s="433" t="s">
        <v>161</v>
      </c>
      <c r="H384" s="433"/>
      <c r="I384" s="433" t="s">
        <v>162</v>
      </c>
      <c r="J384" s="433"/>
      <c r="K384" s="433" t="s">
        <v>172</v>
      </c>
      <c r="L384" s="433"/>
      <c r="M384" s="433" t="s">
        <v>173</v>
      </c>
      <c r="N384" s="690"/>
      <c r="O384" s="432" t="s">
        <v>164</v>
      </c>
      <c r="P384" s="433"/>
      <c r="Q384" s="46"/>
    </row>
    <row r="385" spans="1:17" ht="20.100000000000001" customHeight="1" thickTop="1">
      <c r="A385" s="662" t="s">
        <v>165</v>
      </c>
      <c r="B385" s="684" t="s">
        <v>174</v>
      </c>
      <c r="C385" s="696"/>
      <c r="D385" s="685"/>
      <c r="E385" s="426"/>
      <c r="F385" s="426"/>
      <c r="G385" s="426"/>
      <c r="H385" s="426"/>
      <c r="I385" s="426"/>
      <c r="J385" s="426"/>
      <c r="K385" s="426"/>
      <c r="L385" s="426"/>
      <c r="M385" s="426"/>
      <c r="N385" s="427"/>
      <c r="O385" s="547">
        <f>SUM(E385:N386)</f>
        <v>0</v>
      </c>
      <c r="P385" s="548"/>
      <c r="Q385" s="46"/>
    </row>
    <row r="386" spans="1:17" ht="20.100000000000001" customHeight="1">
      <c r="A386" s="566"/>
      <c r="B386" s="345"/>
      <c r="C386" s="346"/>
      <c r="D386" s="418"/>
      <c r="E386" s="255"/>
      <c r="F386" s="255"/>
      <c r="G386" s="255"/>
      <c r="H386" s="255"/>
      <c r="I386" s="255"/>
      <c r="J386" s="255"/>
      <c r="K386" s="255"/>
      <c r="L386" s="255"/>
      <c r="M386" s="255"/>
      <c r="N386" s="421"/>
      <c r="O386" s="332"/>
      <c r="P386" s="263"/>
      <c r="Q386" s="46"/>
    </row>
    <row r="387" spans="1:17" ht="20.100000000000001" customHeight="1">
      <c r="A387" s="566"/>
      <c r="B387" s="416" t="s">
        <v>175</v>
      </c>
      <c r="C387" s="434"/>
      <c r="D387" s="417"/>
      <c r="E387" s="255"/>
      <c r="F387" s="255"/>
      <c r="G387" s="255"/>
      <c r="H387" s="255"/>
      <c r="I387" s="255"/>
      <c r="J387" s="255"/>
      <c r="K387" s="255"/>
      <c r="L387" s="255"/>
      <c r="M387" s="255"/>
      <c r="N387" s="421"/>
      <c r="O387" s="332">
        <f>SUM(E387:N388)</f>
        <v>0</v>
      </c>
      <c r="P387" s="263"/>
      <c r="Q387" s="46"/>
    </row>
    <row r="388" spans="1:17" ht="20.100000000000001" customHeight="1">
      <c r="A388" s="566"/>
      <c r="B388" s="345"/>
      <c r="C388" s="346"/>
      <c r="D388" s="418"/>
      <c r="E388" s="255"/>
      <c r="F388" s="255"/>
      <c r="G388" s="255"/>
      <c r="H388" s="255"/>
      <c r="I388" s="255"/>
      <c r="J388" s="255"/>
      <c r="K388" s="255"/>
      <c r="L388" s="255"/>
      <c r="M388" s="255"/>
      <c r="N388" s="421"/>
      <c r="O388" s="332"/>
      <c r="P388" s="263"/>
      <c r="Q388" s="46"/>
    </row>
    <row r="389" spans="1:17" ht="20.100000000000001" customHeight="1">
      <c r="A389" s="566"/>
      <c r="B389" s="416" t="s">
        <v>176</v>
      </c>
      <c r="C389" s="434"/>
      <c r="D389" s="417"/>
      <c r="E389" s="255"/>
      <c r="F389" s="255"/>
      <c r="G389" s="255"/>
      <c r="H389" s="255"/>
      <c r="I389" s="255"/>
      <c r="J389" s="255"/>
      <c r="K389" s="255"/>
      <c r="L389" s="255"/>
      <c r="M389" s="255"/>
      <c r="N389" s="421"/>
      <c r="O389" s="332">
        <f>SUM(E389:N390)</f>
        <v>0</v>
      </c>
      <c r="P389" s="263"/>
      <c r="Q389" s="46"/>
    </row>
    <row r="390" spans="1:17" ht="20.100000000000001" customHeight="1" thickBot="1">
      <c r="A390" s="663"/>
      <c r="B390" s="435"/>
      <c r="C390" s="436"/>
      <c r="D390" s="437"/>
      <c r="E390" s="428"/>
      <c r="F390" s="428"/>
      <c r="G390" s="428"/>
      <c r="H390" s="428"/>
      <c r="I390" s="428"/>
      <c r="J390" s="428"/>
      <c r="K390" s="428"/>
      <c r="L390" s="428"/>
      <c r="M390" s="428"/>
      <c r="N390" s="429"/>
      <c r="O390" s="432"/>
      <c r="P390" s="433"/>
      <c r="Q390" s="46"/>
    </row>
    <row r="391" spans="1:17" ht="20.100000000000001" customHeight="1" thickTop="1">
      <c r="A391" s="695" t="s">
        <v>166</v>
      </c>
      <c r="B391" s="695" t="s">
        <v>167</v>
      </c>
      <c r="C391" s="684" t="s">
        <v>178</v>
      </c>
      <c r="D391" s="685"/>
      <c r="E391" s="431"/>
      <c r="F391" s="431"/>
      <c r="G391" s="431"/>
      <c r="H391" s="431"/>
      <c r="I391" s="431"/>
      <c r="J391" s="431"/>
      <c r="K391" s="431"/>
      <c r="L391" s="431"/>
      <c r="M391" s="431"/>
      <c r="N391" s="686"/>
      <c r="O391" s="418">
        <f>SUM(E391:N392)</f>
        <v>0</v>
      </c>
      <c r="P391" s="430"/>
      <c r="Q391" s="46"/>
    </row>
    <row r="392" spans="1:17" ht="20.100000000000001" customHeight="1">
      <c r="A392" s="566"/>
      <c r="B392" s="566"/>
      <c r="C392" s="345"/>
      <c r="D392" s="418"/>
      <c r="E392" s="255"/>
      <c r="F392" s="255"/>
      <c r="G392" s="255"/>
      <c r="H392" s="255"/>
      <c r="I392" s="255"/>
      <c r="J392" s="255"/>
      <c r="K392" s="255"/>
      <c r="L392" s="255"/>
      <c r="M392" s="255"/>
      <c r="N392" s="421"/>
      <c r="O392" s="332"/>
      <c r="P392" s="263"/>
      <c r="Q392" s="46"/>
    </row>
    <row r="393" spans="1:17" ht="20.100000000000001" customHeight="1">
      <c r="A393" s="566"/>
      <c r="B393" s="566"/>
      <c r="C393" s="416" t="s">
        <v>175</v>
      </c>
      <c r="D393" s="417"/>
      <c r="E393" s="255"/>
      <c r="F393" s="255"/>
      <c r="G393" s="255"/>
      <c r="H393" s="255"/>
      <c r="I393" s="255"/>
      <c r="J393" s="255"/>
      <c r="K393" s="255"/>
      <c r="L393" s="255"/>
      <c r="M393" s="255"/>
      <c r="N393" s="421"/>
      <c r="O393" s="332">
        <f>SUM(E393:N394)</f>
        <v>0</v>
      </c>
      <c r="P393" s="263"/>
      <c r="Q393" s="46"/>
    </row>
    <row r="394" spans="1:17" ht="20.100000000000001" customHeight="1">
      <c r="A394" s="566"/>
      <c r="B394" s="566"/>
      <c r="C394" s="345"/>
      <c r="D394" s="418"/>
      <c r="E394" s="255"/>
      <c r="F394" s="255"/>
      <c r="G394" s="255"/>
      <c r="H394" s="255"/>
      <c r="I394" s="255"/>
      <c r="J394" s="255"/>
      <c r="K394" s="255"/>
      <c r="L394" s="255"/>
      <c r="M394" s="255"/>
      <c r="N394" s="421"/>
      <c r="O394" s="332"/>
      <c r="P394" s="263"/>
      <c r="Q394" s="46"/>
    </row>
    <row r="395" spans="1:17" ht="20.100000000000001" customHeight="1">
      <c r="A395" s="566"/>
      <c r="B395" s="566"/>
      <c r="C395" s="416" t="s">
        <v>164</v>
      </c>
      <c r="D395" s="417"/>
      <c r="E395" s="255"/>
      <c r="F395" s="255"/>
      <c r="G395" s="255"/>
      <c r="H395" s="255"/>
      <c r="I395" s="255"/>
      <c r="J395" s="255"/>
      <c r="K395" s="255"/>
      <c r="L395" s="255"/>
      <c r="M395" s="255"/>
      <c r="N395" s="421"/>
      <c r="O395" s="332">
        <f>SUM(E395:N396)</f>
        <v>0</v>
      </c>
      <c r="P395" s="263"/>
      <c r="Q395" s="46"/>
    </row>
    <row r="396" spans="1:17" ht="20.100000000000001" customHeight="1">
      <c r="A396" s="566"/>
      <c r="B396" s="566"/>
      <c r="C396" s="345"/>
      <c r="D396" s="418"/>
      <c r="E396" s="255"/>
      <c r="F396" s="255"/>
      <c r="G396" s="255"/>
      <c r="H396" s="255"/>
      <c r="I396" s="255"/>
      <c r="J396" s="255"/>
      <c r="K396" s="255"/>
      <c r="L396" s="255"/>
      <c r="M396" s="255"/>
      <c r="N396" s="421"/>
      <c r="O396" s="332"/>
      <c r="P396" s="263"/>
      <c r="Q396" s="46"/>
    </row>
    <row r="397" spans="1:17" ht="20.100000000000001" customHeight="1">
      <c r="A397" s="566"/>
      <c r="B397" s="566" t="s">
        <v>177</v>
      </c>
      <c r="C397" s="416" t="s">
        <v>178</v>
      </c>
      <c r="D397" s="417"/>
      <c r="E397" s="255"/>
      <c r="F397" s="255"/>
      <c r="G397" s="255"/>
      <c r="H397" s="255"/>
      <c r="I397" s="255"/>
      <c r="J397" s="255"/>
      <c r="K397" s="255"/>
      <c r="L397" s="255"/>
      <c r="M397" s="255"/>
      <c r="N397" s="421"/>
      <c r="O397" s="332">
        <f>SUM(E397:N398)</f>
        <v>0</v>
      </c>
      <c r="P397" s="263"/>
      <c r="Q397" s="46"/>
    </row>
    <row r="398" spans="1:17" ht="20.100000000000001" customHeight="1">
      <c r="A398" s="566"/>
      <c r="B398" s="566"/>
      <c r="C398" s="345"/>
      <c r="D398" s="418"/>
      <c r="E398" s="255"/>
      <c r="F398" s="255"/>
      <c r="G398" s="255"/>
      <c r="H398" s="255"/>
      <c r="I398" s="255"/>
      <c r="J398" s="255"/>
      <c r="K398" s="255"/>
      <c r="L398" s="255"/>
      <c r="M398" s="255"/>
      <c r="N398" s="421"/>
      <c r="O398" s="332"/>
      <c r="P398" s="263"/>
      <c r="Q398" s="46"/>
    </row>
    <row r="399" spans="1:17" ht="20.100000000000001" customHeight="1">
      <c r="A399" s="566"/>
      <c r="B399" s="566"/>
      <c r="C399" s="416" t="s">
        <v>175</v>
      </c>
      <c r="D399" s="417"/>
      <c r="E399" s="255"/>
      <c r="F399" s="255"/>
      <c r="G399" s="255"/>
      <c r="H399" s="255"/>
      <c r="I399" s="255"/>
      <c r="J399" s="255"/>
      <c r="K399" s="255"/>
      <c r="L399" s="255"/>
      <c r="M399" s="255"/>
      <c r="N399" s="421"/>
      <c r="O399" s="332">
        <f>SUM(E399:N400)</f>
        <v>0</v>
      </c>
      <c r="P399" s="263"/>
      <c r="Q399" s="46"/>
    </row>
    <row r="400" spans="1:17" ht="20.100000000000001" customHeight="1">
      <c r="A400" s="566"/>
      <c r="B400" s="566"/>
      <c r="C400" s="345"/>
      <c r="D400" s="418"/>
      <c r="E400" s="255"/>
      <c r="F400" s="255"/>
      <c r="G400" s="255"/>
      <c r="H400" s="255"/>
      <c r="I400" s="255"/>
      <c r="J400" s="255"/>
      <c r="K400" s="255"/>
      <c r="L400" s="255"/>
      <c r="M400" s="255"/>
      <c r="N400" s="421"/>
      <c r="O400" s="332"/>
      <c r="P400" s="263"/>
      <c r="Q400" s="46"/>
    </row>
    <row r="401" spans="1:20" ht="20.100000000000001" customHeight="1">
      <c r="A401" s="566"/>
      <c r="B401" s="566"/>
      <c r="C401" s="416" t="s">
        <v>179</v>
      </c>
      <c r="D401" s="417"/>
      <c r="E401" s="255"/>
      <c r="F401" s="255"/>
      <c r="G401" s="255"/>
      <c r="H401" s="255"/>
      <c r="I401" s="255"/>
      <c r="J401" s="255"/>
      <c r="K401" s="255"/>
      <c r="L401" s="255"/>
      <c r="M401" s="255"/>
      <c r="N401" s="421"/>
      <c r="O401" s="332">
        <f>SUM(E401:N402)</f>
        <v>0</v>
      </c>
      <c r="P401" s="263"/>
      <c r="Q401" s="46"/>
    </row>
    <row r="402" spans="1:20" ht="20.100000000000001" customHeight="1">
      <c r="A402" s="566"/>
      <c r="B402" s="566"/>
      <c r="C402" s="345"/>
      <c r="D402" s="418"/>
      <c r="E402" s="255"/>
      <c r="F402" s="255"/>
      <c r="G402" s="255"/>
      <c r="H402" s="255"/>
      <c r="I402" s="255"/>
      <c r="J402" s="255"/>
      <c r="K402" s="255"/>
      <c r="L402" s="255"/>
      <c r="M402" s="255"/>
      <c r="N402" s="421"/>
      <c r="O402" s="332"/>
      <c r="P402" s="263"/>
      <c r="Q402" s="46"/>
    </row>
    <row r="403" spans="1:20" ht="20.100000000000001" customHeight="1">
      <c r="A403" s="65" t="s">
        <v>169</v>
      </c>
    </row>
    <row r="404" spans="1:20" ht="20.100000000000001" customHeight="1"/>
    <row r="405" spans="1:20" ht="20.100000000000001" customHeight="1">
      <c r="A405" s="34" t="s">
        <v>525</v>
      </c>
      <c r="F405" s="198"/>
      <c r="G405" s="326" t="s">
        <v>801</v>
      </c>
      <c r="H405" s="327"/>
      <c r="I405" s="327"/>
      <c r="J405" s="99"/>
      <c r="K405" s="99"/>
    </row>
    <row r="406" spans="1:20" ht="20.100000000000001" customHeight="1"/>
    <row r="407" spans="1:20" ht="20.100000000000001" customHeight="1">
      <c r="A407" s="34" t="s">
        <v>180</v>
      </c>
    </row>
    <row r="408" spans="1:20" ht="20.100000000000001" customHeight="1">
      <c r="D408" s="34" t="s">
        <v>182</v>
      </c>
      <c r="L408" s="34" t="s">
        <v>181</v>
      </c>
    </row>
    <row r="409" spans="1:20" ht="20.100000000000001" customHeight="1">
      <c r="B409" s="420" t="s">
        <v>183</v>
      </c>
      <c r="C409" s="420"/>
      <c r="D409" s="420"/>
      <c r="E409" s="420"/>
      <c r="F409" s="420"/>
      <c r="G409" s="420"/>
      <c r="J409" s="420" t="s">
        <v>183</v>
      </c>
      <c r="K409" s="420"/>
      <c r="L409" s="420"/>
      <c r="M409" s="420"/>
      <c r="N409" s="420"/>
      <c r="O409" s="420"/>
    </row>
    <row r="410" spans="1:20" ht="20.100000000000001" customHeight="1">
      <c r="A410" s="34" t="s">
        <v>184</v>
      </c>
    </row>
    <row r="411" spans="1:20" ht="20.100000000000001" customHeight="1">
      <c r="A411" s="199" t="s">
        <v>706</v>
      </c>
      <c r="B411" s="19" t="s">
        <v>730</v>
      </c>
      <c r="C411" s="19"/>
      <c r="D411" s="19"/>
      <c r="E411" s="19"/>
      <c r="F411" s="19"/>
      <c r="G411" s="199" t="s">
        <v>706</v>
      </c>
      <c r="H411" s="19" t="s">
        <v>731</v>
      </c>
      <c r="I411" s="19"/>
      <c r="J411" s="199" t="s">
        <v>706</v>
      </c>
      <c r="K411" s="19" t="s">
        <v>733</v>
      </c>
      <c r="L411" s="19"/>
      <c r="M411" s="19"/>
      <c r="N411" s="19"/>
      <c r="O411" s="19"/>
      <c r="P411" s="19"/>
      <c r="Q411" s="131"/>
      <c r="T411" s="34" t="s">
        <v>732</v>
      </c>
    </row>
    <row r="412" spans="1:20" ht="20.100000000000001" customHeight="1"/>
    <row r="413" spans="1:20" ht="20.100000000000001" customHeight="1">
      <c r="A413" s="34" t="s">
        <v>185</v>
      </c>
      <c r="I413" s="420" t="s">
        <v>183</v>
      </c>
      <c r="J413" s="420"/>
      <c r="K413" s="420"/>
      <c r="L413" s="420"/>
      <c r="M413" s="420"/>
      <c r="N413" s="420"/>
    </row>
    <row r="414" spans="1:20" ht="20.100000000000001" customHeight="1"/>
    <row r="415" spans="1:20" ht="20.100000000000001" customHeight="1">
      <c r="A415" s="34" t="s">
        <v>186</v>
      </c>
    </row>
    <row r="416" spans="1:20" ht="20.100000000000001" customHeight="1">
      <c r="B416" s="419" t="s">
        <v>187</v>
      </c>
      <c r="C416" s="419"/>
      <c r="D416" s="419"/>
      <c r="E416" s="419"/>
      <c r="F416" s="419"/>
      <c r="G416" s="419"/>
      <c r="H416" s="420" t="s">
        <v>188</v>
      </c>
      <c r="I416" s="420"/>
      <c r="J416" s="420"/>
      <c r="K416" s="420"/>
      <c r="L416" s="420"/>
      <c r="M416" s="420"/>
      <c r="N416" s="420"/>
      <c r="O416" s="420"/>
      <c r="P416" s="420"/>
      <c r="Q416" s="131"/>
    </row>
    <row r="417" spans="1:20" ht="20.100000000000001" customHeight="1">
      <c r="B417" s="42" t="s">
        <v>189</v>
      </c>
      <c r="C417" s="42"/>
      <c r="D417" s="420" t="s">
        <v>190</v>
      </c>
      <c r="E417" s="420"/>
      <c r="F417" s="420"/>
      <c r="G417" s="420"/>
      <c r="H417" s="420" t="s">
        <v>148</v>
      </c>
      <c r="I417" s="420"/>
      <c r="J417" s="420"/>
      <c r="K417" s="420"/>
      <c r="L417" s="420"/>
      <c r="M417" s="420"/>
    </row>
    <row r="418" spans="1:20" ht="20.100000000000001" customHeight="1"/>
    <row r="419" spans="1:20" ht="20.100000000000001" customHeight="1">
      <c r="A419" s="34" t="s">
        <v>191</v>
      </c>
      <c r="E419" s="34" t="s">
        <v>947</v>
      </c>
    </row>
    <row r="420" spans="1:20" ht="20.100000000000001" customHeight="1">
      <c r="A420" s="34" t="s">
        <v>192</v>
      </c>
    </row>
    <row r="421" spans="1:20" ht="20.100000000000001" customHeight="1">
      <c r="B421" s="199" t="s">
        <v>706</v>
      </c>
      <c r="C421" s="19" t="s">
        <v>734</v>
      </c>
      <c r="D421" s="19"/>
      <c r="E421" s="199" t="s">
        <v>706</v>
      </c>
      <c r="F421" s="19" t="s">
        <v>735</v>
      </c>
      <c r="G421" s="19"/>
      <c r="H421" s="199" t="s">
        <v>706</v>
      </c>
      <c r="I421" s="19" t="s">
        <v>736</v>
      </c>
      <c r="J421" s="19"/>
      <c r="K421" s="199" t="s">
        <v>706</v>
      </c>
      <c r="L421" s="19" t="s">
        <v>738</v>
      </c>
      <c r="M421" s="19"/>
      <c r="T421" s="34" t="s">
        <v>737</v>
      </c>
    </row>
    <row r="422" spans="1:20" ht="20.100000000000001" customHeight="1">
      <c r="B422" s="328" t="s">
        <v>193</v>
      </c>
      <c r="C422" s="328"/>
      <c r="D422" s="328"/>
      <c r="E422" s="199" t="s">
        <v>706</v>
      </c>
      <c r="F422" s="323" t="s">
        <v>739</v>
      </c>
      <c r="G422" s="323"/>
      <c r="H422" s="323"/>
      <c r="I422" s="199" t="s">
        <v>706</v>
      </c>
      <c r="J422" s="19" t="s">
        <v>731</v>
      </c>
      <c r="K422" s="19"/>
      <c r="L422" s="199" t="s">
        <v>706</v>
      </c>
      <c r="M422" s="19" t="s">
        <v>741</v>
      </c>
      <c r="N422" s="19"/>
      <c r="O422" s="19"/>
      <c r="P422" s="19"/>
      <c r="Q422" s="41"/>
      <c r="T422" s="34" t="s">
        <v>740</v>
      </c>
    </row>
    <row r="423" spans="1:20" ht="20.100000000000001" customHeight="1"/>
    <row r="424" spans="1:20" ht="20.100000000000001" customHeight="1">
      <c r="A424" s="34" t="s">
        <v>194</v>
      </c>
    </row>
    <row r="425" spans="1:20" ht="20.100000000000001" customHeight="1">
      <c r="B425" s="199" t="s">
        <v>706</v>
      </c>
      <c r="C425" s="19" t="s">
        <v>742</v>
      </c>
      <c r="D425" s="44"/>
      <c r="E425" s="199" t="s">
        <v>706</v>
      </c>
      <c r="F425" s="19" t="s">
        <v>743</v>
      </c>
      <c r="G425" s="44"/>
    </row>
    <row r="426" spans="1:20" ht="20.100000000000001" customHeight="1">
      <c r="B426" s="425" t="s">
        <v>195</v>
      </c>
      <c r="C426" s="425"/>
      <c r="D426" s="425"/>
      <c r="E426" s="425"/>
      <c r="F426" s="199" t="s">
        <v>706</v>
      </c>
      <c r="G426" s="19" t="s">
        <v>744</v>
      </c>
      <c r="H426" s="19"/>
      <c r="I426" s="19"/>
      <c r="J426" s="199" t="s">
        <v>706</v>
      </c>
      <c r="K426" s="19" t="s">
        <v>745</v>
      </c>
      <c r="L426" s="19"/>
      <c r="M426" s="19"/>
      <c r="N426" s="19"/>
      <c r="O426" s="19"/>
      <c r="Q426" s="131"/>
      <c r="T426" s="34" t="s">
        <v>740</v>
      </c>
    </row>
    <row r="427" spans="1:20" ht="20.100000000000001" customHeight="1"/>
    <row r="428" spans="1:20" ht="20.100000000000001" customHeight="1">
      <c r="A428" s="34" t="s">
        <v>978</v>
      </c>
    </row>
    <row r="429" spans="1:20" ht="20.100000000000001" customHeight="1">
      <c r="B429" s="419" t="s">
        <v>196</v>
      </c>
      <c r="C429" s="419"/>
      <c r="E429" s="326" t="s">
        <v>801</v>
      </c>
      <c r="F429" s="327"/>
      <c r="G429" s="327"/>
      <c r="H429" s="42"/>
      <c r="I429" s="42"/>
      <c r="J429" s="42"/>
    </row>
    <row r="430" spans="1:20" ht="20.100000000000001" customHeight="1">
      <c r="A430" s="38"/>
      <c r="B430" s="38"/>
      <c r="C430" s="38"/>
      <c r="D430" s="38"/>
      <c r="E430" s="38"/>
      <c r="F430" s="38"/>
      <c r="G430" s="38"/>
      <c r="H430" s="38"/>
      <c r="I430" s="38"/>
      <c r="J430" s="38"/>
      <c r="K430" s="38"/>
      <c r="L430" s="38"/>
      <c r="M430" s="38"/>
    </row>
    <row r="431" spans="1:20" ht="19.5" customHeight="1">
      <c r="A431" s="38" t="s">
        <v>197</v>
      </c>
      <c r="B431" s="42"/>
      <c r="C431" s="42"/>
      <c r="D431" s="42"/>
      <c r="E431" s="42"/>
      <c r="F431" s="42"/>
      <c r="G431" s="42"/>
      <c r="H431" s="42"/>
      <c r="I431" s="42"/>
      <c r="J431" s="42"/>
      <c r="K431" s="42"/>
      <c r="L431" s="42"/>
      <c r="M431" s="38"/>
    </row>
    <row r="432" spans="1:20" ht="30" customHeight="1">
      <c r="A432" s="3" t="s">
        <v>198</v>
      </c>
      <c r="B432" s="132" t="s">
        <v>199</v>
      </c>
      <c r="C432" s="132"/>
      <c r="D432" s="263"/>
      <c r="E432" s="263"/>
      <c r="F432" s="263"/>
      <c r="G432" s="263"/>
      <c r="H432" s="263" t="s">
        <v>200</v>
      </c>
      <c r="I432" s="263"/>
      <c r="J432" s="422" t="s">
        <v>932</v>
      </c>
      <c r="K432" s="423"/>
      <c r="L432" s="423"/>
      <c r="M432" s="423"/>
      <c r="N432" s="423"/>
      <c r="O432" s="423"/>
      <c r="P432" s="424"/>
      <c r="Q432" s="70"/>
    </row>
    <row r="433" spans="1:20" ht="19.5" customHeight="1">
      <c r="A433" s="546" t="s">
        <v>201</v>
      </c>
      <c r="B433" s="343" t="s">
        <v>202</v>
      </c>
      <c r="C433" s="350"/>
      <c r="D433" s="343" t="s">
        <v>203</v>
      </c>
      <c r="E433" s="349"/>
      <c r="F433" s="349"/>
      <c r="G433" s="350"/>
      <c r="H433" s="416" t="s">
        <v>204</v>
      </c>
      <c r="I433" s="417"/>
      <c r="J433" s="199" t="s">
        <v>706</v>
      </c>
      <c r="K433" s="200" t="s">
        <v>746</v>
      </c>
      <c r="L433" s="200"/>
      <c r="M433" s="200"/>
      <c r="N433" s="200"/>
      <c r="O433" s="199" t="s">
        <v>706</v>
      </c>
      <c r="P433" s="201" t="s">
        <v>747</v>
      </c>
      <c r="Q433" s="133"/>
      <c r="T433" s="34" t="s">
        <v>732</v>
      </c>
    </row>
    <row r="434" spans="1:20" ht="19.5" customHeight="1">
      <c r="A434" s="584"/>
      <c r="B434" s="632"/>
      <c r="C434" s="633"/>
      <c r="D434" s="412"/>
      <c r="E434" s="413"/>
      <c r="F434" s="413"/>
      <c r="G434" s="414"/>
      <c r="H434" s="345"/>
      <c r="I434" s="418"/>
      <c r="J434" s="199" t="s">
        <v>706</v>
      </c>
      <c r="K434" s="202" t="s">
        <v>748</v>
      </c>
      <c r="L434" s="199" t="s">
        <v>706</v>
      </c>
      <c r="M434" s="204" t="s">
        <v>749</v>
      </c>
      <c r="N434" s="199" t="s">
        <v>706</v>
      </c>
      <c r="O434" s="204" t="s">
        <v>750</v>
      </c>
      <c r="P434" s="203"/>
      <c r="Q434" s="133"/>
    </row>
    <row r="435" spans="1:20" ht="19.5" customHeight="1">
      <c r="A435" s="584"/>
      <c r="B435" s="632"/>
      <c r="C435" s="633"/>
      <c r="D435" s="343" t="s">
        <v>203</v>
      </c>
      <c r="E435" s="349"/>
      <c r="F435" s="349"/>
      <c r="G435" s="350"/>
      <c r="H435" s="416" t="s">
        <v>205</v>
      </c>
      <c r="I435" s="417"/>
      <c r="J435" s="194" t="s">
        <v>706</v>
      </c>
      <c r="K435" s="200" t="s">
        <v>746</v>
      </c>
      <c r="L435" s="200"/>
      <c r="M435" s="200"/>
      <c r="N435" s="200"/>
      <c r="O435" s="199" t="s">
        <v>706</v>
      </c>
      <c r="P435" s="201" t="s">
        <v>747</v>
      </c>
      <c r="Q435" s="133"/>
    </row>
    <row r="436" spans="1:20" ht="19.5" customHeight="1">
      <c r="A436" s="584"/>
      <c r="B436" s="632"/>
      <c r="C436" s="633"/>
      <c r="D436" s="412"/>
      <c r="E436" s="413"/>
      <c r="F436" s="413"/>
      <c r="G436" s="414"/>
      <c r="H436" s="345"/>
      <c r="I436" s="418"/>
      <c r="J436" s="205" t="s">
        <v>706</v>
      </c>
      <c r="K436" s="202" t="s">
        <v>748</v>
      </c>
      <c r="L436" s="199" t="s">
        <v>706</v>
      </c>
      <c r="M436" s="204" t="s">
        <v>749</v>
      </c>
      <c r="N436" s="199" t="s">
        <v>706</v>
      </c>
      <c r="O436" s="204" t="s">
        <v>750</v>
      </c>
      <c r="P436" s="203"/>
      <c r="Q436" s="95"/>
    </row>
    <row r="437" spans="1:20" ht="19.5" customHeight="1">
      <c r="A437" s="584"/>
      <c r="B437" s="632"/>
      <c r="C437" s="633"/>
      <c r="D437" s="343" t="s">
        <v>203</v>
      </c>
      <c r="E437" s="349"/>
      <c r="F437" s="349"/>
      <c r="G437" s="350"/>
      <c r="H437" s="415" t="s">
        <v>979</v>
      </c>
      <c r="I437" s="339"/>
      <c r="J437" s="194" t="s">
        <v>706</v>
      </c>
      <c r="K437" s="200" t="s">
        <v>746</v>
      </c>
      <c r="L437" s="200"/>
      <c r="M437" s="200"/>
      <c r="N437" s="200"/>
      <c r="O437" s="199" t="s">
        <v>706</v>
      </c>
      <c r="P437" s="201" t="s">
        <v>747</v>
      </c>
      <c r="Q437" s="95"/>
    </row>
    <row r="438" spans="1:20" ht="19.5" customHeight="1">
      <c r="A438" s="584"/>
      <c r="B438" s="632"/>
      <c r="C438" s="633"/>
      <c r="D438" s="412"/>
      <c r="E438" s="413"/>
      <c r="F438" s="413"/>
      <c r="G438" s="414"/>
      <c r="H438" s="340"/>
      <c r="I438" s="342"/>
      <c r="J438" s="205" t="s">
        <v>706</v>
      </c>
      <c r="K438" s="202" t="s">
        <v>748</v>
      </c>
      <c r="L438" s="199" t="s">
        <v>706</v>
      </c>
      <c r="M438" s="204" t="s">
        <v>749</v>
      </c>
      <c r="N438" s="199" t="s">
        <v>706</v>
      </c>
      <c r="O438" s="204" t="s">
        <v>750</v>
      </c>
      <c r="P438" s="203"/>
      <c r="Q438" s="95"/>
    </row>
    <row r="439" spans="1:20" ht="19.5" customHeight="1">
      <c r="A439" s="584"/>
      <c r="B439" s="632"/>
      <c r="C439" s="633"/>
      <c r="D439" s="343" t="s">
        <v>203</v>
      </c>
      <c r="E439" s="349"/>
      <c r="F439" s="349"/>
      <c r="G439" s="350"/>
      <c r="H439" s="416" t="s">
        <v>206</v>
      </c>
      <c r="I439" s="417"/>
      <c r="J439" s="194" t="s">
        <v>706</v>
      </c>
      <c r="K439" s="200" t="s">
        <v>746</v>
      </c>
      <c r="L439" s="200"/>
      <c r="M439" s="200"/>
      <c r="N439" s="200"/>
      <c r="O439" s="199" t="s">
        <v>706</v>
      </c>
      <c r="P439" s="201" t="s">
        <v>747</v>
      </c>
      <c r="Q439" s="95"/>
    </row>
    <row r="440" spans="1:20" ht="19.5" customHeight="1">
      <c r="A440" s="584"/>
      <c r="B440" s="632"/>
      <c r="C440" s="633"/>
      <c r="D440" s="412"/>
      <c r="E440" s="413"/>
      <c r="F440" s="413"/>
      <c r="G440" s="414"/>
      <c r="H440" s="345"/>
      <c r="I440" s="418"/>
      <c r="J440" s="205" t="s">
        <v>706</v>
      </c>
      <c r="K440" s="202" t="s">
        <v>748</v>
      </c>
      <c r="L440" s="199" t="s">
        <v>706</v>
      </c>
      <c r="M440" s="204" t="s">
        <v>749</v>
      </c>
      <c r="N440" s="199" t="s">
        <v>706</v>
      </c>
      <c r="O440" s="204" t="s">
        <v>750</v>
      </c>
      <c r="P440" s="203"/>
      <c r="Q440" s="95"/>
    </row>
    <row r="441" spans="1:20" ht="19.5" customHeight="1">
      <c r="A441" s="584"/>
      <c r="B441" s="632"/>
      <c r="C441" s="633"/>
      <c r="D441" s="343" t="s">
        <v>210</v>
      </c>
      <c r="E441" s="349"/>
      <c r="F441" s="349"/>
      <c r="G441" s="350"/>
      <c r="H441" s="416" t="s">
        <v>207</v>
      </c>
      <c r="I441" s="417"/>
      <c r="J441" s="194" t="s">
        <v>706</v>
      </c>
      <c r="K441" s="200" t="s">
        <v>747</v>
      </c>
      <c r="L441" s="196" t="s">
        <v>706</v>
      </c>
      <c r="M441" s="200" t="s">
        <v>748</v>
      </c>
      <c r="N441" s="196" t="s">
        <v>706</v>
      </c>
      <c r="O441" s="200" t="s">
        <v>749</v>
      </c>
      <c r="P441" s="201"/>
      <c r="Q441" s="133"/>
    </row>
    <row r="442" spans="1:20" ht="19.5" customHeight="1">
      <c r="A442" s="584"/>
      <c r="B442" s="412"/>
      <c r="C442" s="414"/>
      <c r="D442" s="412"/>
      <c r="E442" s="413"/>
      <c r="F442" s="413"/>
      <c r="G442" s="414"/>
      <c r="H442" s="345"/>
      <c r="I442" s="418"/>
      <c r="J442" s="205" t="s">
        <v>706</v>
      </c>
      <c r="K442" s="202" t="s">
        <v>750</v>
      </c>
      <c r="L442" s="202"/>
      <c r="M442" s="202"/>
      <c r="N442" s="202"/>
      <c r="O442" s="202"/>
      <c r="P442" s="203"/>
      <c r="Q442" s="133"/>
    </row>
    <row r="443" spans="1:20" ht="19.5" customHeight="1">
      <c r="A443" s="584"/>
      <c r="B443" s="343" t="s">
        <v>202</v>
      </c>
      <c r="C443" s="350"/>
      <c r="D443" s="343" t="s">
        <v>203</v>
      </c>
      <c r="E443" s="349"/>
      <c r="F443" s="349"/>
      <c r="G443" s="350"/>
      <c r="H443" s="416" t="s">
        <v>204</v>
      </c>
      <c r="I443" s="417"/>
      <c r="J443" s="199" t="s">
        <v>706</v>
      </c>
      <c r="K443" s="200" t="s">
        <v>746</v>
      </c>
      <c r="L443" s="200"/>
      <c r="M443" s="200"/>
      <c r="N443" s="200"/>
      <c r="O443" s="199" t="s">
        <v>706</v>
      </c>
      <c r="P443" s="201" t="s">
        <v>747</v>
      </c>
      <c r="Q443" s="133"/>
    </row>
    <row r="444" spans="1:20" ht="19.5" customHeight="1">
      <c r="A444" s="584"/>
      <c r="B444" s="632"/>
      <c r="C444" s="633"/>
      <c r="D444" s="412"/>
      <c r="E444" s="413"/>
      <c r="F444" s="413"/>
      <c r="G444" s="414"/>
      <c r="H444" s="345"/>
      <c r="I444" s="418"/>
      <c r="J444" s="199" t="s">
        <v>706</v>
      </c>
      <c r="K444" s="202" t="s">
        <v>748</v>
      </c>
      <c r="L444" s="199" t="s">
        <v>706</v>
      </c>
      <c r="M444" s="204" t="s">
        <v>749</v>
      </c>
      <c r="N444" s="199" t="s">
        <v>706</v>
      </c>
      <c r="O444" s="204" t="s">
        <v>750</v>
      </c>
      <c r="P444" s="203"/>
      <c r="Q444" s="95"/>
    </row>
    <row r="445" spans="1:20" ht="19.5" customHeight="1">
      <c r="A445" s="584"/>
      <c r="B445" s="632"/>
      <c r="C445" s="633"/>
      <c r="D445" s="343" t="s">
        <v>203</v>
      </c>
      <c r="E445" s="349"/>
      <c r="F445" s="349"/>
      <c r="G445" s="350"/>
      <c r="H445" s="416" t="s">
        <v>205</v>
      </c>
      <c r="I445" s="417"/>
      <c r="J445" s="194" t="s">
        <v>706</v>
      </c>
      <c r="K445" s="200" t="s">
        <v>746</v>
      </c>
      <c r="L445" s="200"/>
      <c r="M445" s="200"/>
      <c r="N445" s="200"/>
      <c r="O445" s="199" t="s">
        <v>706</v>
      </c>
      <c r="P445" s="201" t="s">
        <v>747</v>
      </c>
      <c r="Q445" s="95"/>
    </row>
    <row r="446" spans="1:20" ht="19.5" customHeight="1">
      <c r="A446" s="584"/>
      <c r="B446" s="632"/>
      <c r="C446" s="633"/>
      <c r="D446" s="412"/>
      <c r="E446" s="413"/>
      <c r="F446" s="413"/>
      <c r="G446" s="414"/>
      <c r="H446" s="345"/>
      <c r="I446" s="418"/>
      <c r="J446" s="205" t="s">
        <v>706</v>
      </c>
      <c r="K446" s="202" t="s">
        <v>748</v>
      </c>
      <c r="L446" s="199" t="s">
        <v>706</v>
      </c>
      <c r="M446" s="204" t="s">
        <v>749</v>
      </c>
      <c r="N446" s="199" t="s">
        <v>706</v>
      </c>
      <c r="O446" s="204" t="s">
        <v>750</v>
      </c>
      <c r="P446" s="203"/>
      <c r="Q446" s="95"/>
    </row>
    <row r="447" spans="1:20" ht="19.5" customHeight="1">
      <c r="A447" s="584"/>
      <c r="B447" s="632"/>
      <c r="C447" s="633"/>
      <c r="D447" s="343" t="s">
        <v>203</v>
      </c>
      <c r="E447" s="349"/>
      <c r="F447" s="349"/>
      <c r="G447" s="350"/>
      <c r="H447" s="416" t="s">
        <v>979</v>
      </c>
      <c r="I447" s="339"/>
      <c r="J447" s="194" t="s">
        <v>706</v>
      </c>
      <c r="K447" s="200" t="s">
        <v>746</v>
      </c>
      <c r="L447" s="200"/>
      <c r="M447" s="200"/>
      <c r="N447" s="200"/>
      <c r="O447" s="199" t="s">
        <v>706</v>
      </c>
      <c r="P447" s="201" t="s">
        <v>747</v>
      </c>
      <c r="Q447" s="95"/>
    </row>
    <row r="448" spans="1:20" ht="19.5" customHeight="1">
      <c r="A448" s="584"/>
      <c r="B448" s="632"/>
      <c r="C448" s="633"/>
      <c r="D448" s="412"/>
      <c r="E448" s="413"/>
      <c r="F448" s="413"/>
      <c r="G448" s="414"/>
      <c r="H448" s="340"/>
      <c r="I448" s="342"/>
      <c r="J448" s="205" t="s">
        <v>706</v>
      </c>
      <c r="K448" s="202" t="s">
        <v>748</v>
      </c>
      <c r="L448" s="199" t="s">
        <v>706</v>
      </c>
      <c r="M448" s="204" t="s">
        <v>749</v>
      </c>
      <c r="N448" s="199" t="s">
        <v>706</v>
      </c>
      <c r="O448" s="204" t="s">
        <v>750</v>
      </c>
      <c r="P448" s="203"/>
      <c r="Q448" s="95"/>
    </row>
    <row r="449" spans="1:17" ht="19.5" customHeight="1">
      <c r="A449" s="584"/>
      <c r="B449" s="632"/>
      <c r="C449" s="633"/>
      <c r="D449" s="343" t="s">
        <v>203</v>
      </c>
      <c r="E449" s="349"/>
      <c r="F449" s="349"/>
      <c r="G449" s="350"/>
      <c r="H449" s="416" t="s">
        <v>206</v>
      </c>
      <c r="I449" s="417"/>
      <c r="J449" s="194" t="s">
        <v>706</v>
      </c>
      <c r="K449" s="200" t="s">
        <v>746</v>
      </c>
      <c r="L449" s="200"/>
      <c r="M449" s="200"/>
      <c r="N449" s="200"/>
      <c r="O449" s="199" t="s">
        <v>706</v>
      </c>
      <c r="P449" s="201" t="s">
        <v>747</v>
      </c>
      <c r="Q449" s="95"/>
    </row>
    <row r="450" spans="1:17" ht="19.5" customHeight="1">
      <c r="A450" s="584"/>
      <c r="B450" s="632"/>
      <c r="C450" s="633"/>
      <c r="D450" s="412"/>
      <c r="E450" s="413"/>
      <c r="F450" s="413"/>
      <c r="G450" s="414"/>
      <c r="H450" s="345"/>
      <c r="I450" s="418"/>
      <c r="J450" s="205" t="s">
        <v>706</v>
      </c>
      <c r="K450" s="202" t="s">
        <v>748</v>
      </c>
      <c r="L450" s="199" t="s">
        <v>706</v>
      </c>
      <c r="M450" s="204" t="s">
        <v>749</v>
      </c>
      <c r="N450" s="199" t="s">
        <v>706</v>
      </c>
      <c r="O450" s="204" t="s">
        <v>750</v>
      </c>
      <c r="P450" s="203"/>
      <c r="Q450" s="95"/>
    </row>
    <row r="451" spans="1:17" ht="19.5" customHeight="1">
      <c r="A451" s="584"/>
      <c r="B451" s="632"/>
      <c r="C451" s="633"/>
      <c r="D451" s="343" t="s">
        <v>210</v>
      </c>
      <c r="E451" s="349"/>
      <c r="F451" s="349"/>
      <c r="G451" s="350"/>
      <c r="H451" s="416" t="s">
        <v>207</v>
      </c>
      <c r="I451" s="417"/>
      <c r="J451" s="194" t="s">
        <v>706</v>
      </c>
      <c r="K451" s="200" t="s">
        <v>747</v>
      </c>
      <c r="L451" s="196" t="s">
        <v>706</v>
      </c>
      <c r="M451" s="200" t="s">
        <v>748</v>
      </c>
      <c r="N451" s="196" t="s">
        <v>706</v>
      </c>
      <c r="O451" s="200" t="s">
        <v>749</v>
      </c>
      <c r="P451" s="201"/>
      <c r="Q451" s="95"/>
    </row>
    <row r="452" spans="1:17" ht="19.5" customHeight="1">
      <c r="A452" s="430"/>
      <c r="B452" s="412"/>
      <c r="C452" s="414"/>
      <c r="D452" s="412"/>
      <c r="E452" s="413"/>
      <c r="F452" s="413"/>
      <c r="G452" s="414"/>
      <c r="H452" s="345"/>
      <c r="I452" s="418"/>
      <c r="J452" s="205" t="s">
        <v>706</v>
      </c>
      <c r="K452" s="202" t="s">
        <v>750</v>
      </c>
      <c r="L452" s="202"/>
      <c r="M452" s="202"/>
      <c r="N452" s="202"/>
      <c r="O452" s="202"/>
      <c r="P452" s="203"/>
      <c r="Q452" s="95"/>
    </row>
    <row r="453" spans="1:17" ht="19.5" customHeight="1">
      <c r="A453" s="263" t="s">
        <v>208</v>
      </c>
      <c r="B453" s="255" t="s">
        <v>202</v>
      </c>
      <c r="C453" s="255"/>
      <c r="D453" s="255" t="s">
        <v>203</v>
      </c>
      <c r="E453" s="255"/>
      <c r="F453" s="255"/>
      <c r="G453" s="255"/>
      <c r="H453" s="263"/>
      <c r="I453" s="263"/>
      <c r="J453" s="361"/>
      <c r="K453" s="691"/>
      <c r="L453" s="691"/>
      <c r="M453" s="691"/>
      <c r="N453" s="691"/>
      <c r="O453" s="691"/>
      <c r="P453" s="692"/>
      <c r="Q453" s="95"/>
    </row>
    <row r="454" spans="1:17" ht="19.5" customHeight="1">
      <c r="A454" s="263"/>
      <c r="B454" s="255" t="s">
        <v>202</v>
      </c>
      <c r="C454" s="255"/>
      <c r="D454" s="255" t="s">
        <v>203</v>
      </c>
      <c r="E454" s="255"/>
      <c r="F454" s="255"/>
      <c r="G454" s="255"/>
      <c r="H454" s="263"/>
      <c r="I454" s="263"/>
      <c r="J454" s="361"/>
      <c r="K454" s="691"/>
      <c r="L454" s="691"/>
      <c r="M454" s="691"/>
      <c r="N454" s="691"/>
      <c r="O454" s="691"/>
      <c r="P454" s="692"/>
      <c r="Q454" s="95"/>
    </row>
    <row r="455" spans="1:17" ht="19.5" customHeight="1">
      <c r="A455" s="693" t="s">
        <v>209</v>
      </c>
      <c r="B455" s="693"/>
      <c r="C455" s="693"/>
      <c r="D455" s="693"/>
      <c r="E455" s="693"/>
      <c r="F455" s="693"/>
      <c r="G455" s="693"/>
      <c r="H455" s="693"/>
      <c r="I455" s="693"/>
      <c r="J455" s="693"/>
      <c r="K455" s="693"/>
      <c r="L455" s="693"/>
      <c r="M455" s="693"/>
      <c r="N455" s="693"/>
      <c r="O455" s="693"/>
      <c r="P455" s="693"/>
      <c r="Q455" s="75"/>
    </row>
    <row r="456" spans="1:17" ht="19.5" customHeight="1">
      <c r="A456" s="694"/>
      <c r="B456" s="694"/>
      <c r="C456" s="694"/>
      <c r="D456" s="694"/>
      <c r="E456" s="694"/>
      <c r="F456" s="694"/>
      <c r="G456" s="694"/>
      <c r="H456" s="694"/>
      <c r="I456" s="694"/>
      <c r="J456" s="694"/>
      <c r="K456" s="694"/>
      <c r="L456" s="694"/>
      <c r="M456" s="694"/>
      <c r="N456" s="694"/>
      <c r="O456" s="694"/>
      <c r="P456" s="694"/>
      <c r="Q456" s="75"/>
    </row>
    <row r="457" spans="1:17" ht="19.5" customHeight="1"/>
    <row r="458" spans="1:17" ht="19.5" customHeight="1">
      <c r="A458" s="34" t="s">
        <v>211</v>
      </c>
    </row>
    <row r="459" spans="1:17" ht="19.5" customHeight="1">
      <c r="A459" s="264" t="s">
        <v>212</v>
      </c>
      <c r="B459" s="264"/>
      <c r="C459" s="264"/>
      <c r="D459" s="264"/>
      <c r="E459" s="361" t="s">
        <v>213</v>
      </c>
      <c r="F459" s="691"/>
      <c r="G459" s="692"/>
      <c r="H459" s="785"/>
      <c r="I459" s="786"/>
      <c r="J459" s="786"/>
      <c r="K459" s="786"/>
      <c r="L459" s="786"/>
      <c r="M459" s="786"/>
      <c r="N459" s="786"/>
      <c r="O459" s="786"/>
      <c r="P459" s="787"/>
      <c r="Q459" s="95"/>
    </row>
    <row r="460" spans="1:17" ht="19.5" customHeight="1">
      <c r="A460" s="353" t="s">
        <v>693</v>
      </c>
      <c r="B460" s="353"/>
      <c r="C460" s="353"/>
      <c r="D460" s="353"/>
      <c r="E460" s="697" t="s">
        <v>216</v>
      </c>
      <c r="F460" s="698"/>
      <c r="G460" s="698"/>
      <c r="H460" s="459"/>
      <c r="I460" s="459"/>
      <c r="J460" s="699"/>
      <c r="K460" s="702"/>
      <c r="L460" s="703"/>
      <c r="M460" s="704"/>
      <c r="N460" s="788"/>
      <c r="O460" s="789"/>
      <c r="P460" s="789"/>
      <c r="Q460" s="46"/>
    </row>
    <row r="461" spans="1:17" ht="19.5" customHeight="1">
      <c r="A461" s="353"/>
      <c r="B461" s="353"/>
      <c r="C461" s="353"/>
      <c r="D461" s="353"/>
      <c r="E461" s="698"/>
      <c r="F461" s="698"/>
      <c r="G461" s="708"/>
      <c r="H461" s="700"/>
      <c r="I461" s="701"/>
      <c r="J461" s="701"/>
      <c r="K461" s="706"/>
      <c r="L461" s="707"/>
      <c r="M461" s="700"/>
      <c r="N461" s="705"/>
      <c r="O461" s="431"/>
      <c r="P461" s="431"/>
      <c r="Q461" s="46"/>
    </row>
    <row r="462" spans="1:17" ht="19.5" customHeight="1">
      <c r="A462" s="264" t="s">
        <v>214</v>
      </c>
      <c r="B462" s="264"/>
      <c r="C462" s="264"/>
      <c r="D462" s="264"/>
      <c r="E462" s="264" t="s">
        <v>751</v>
      </c>
      <c r="F462" s="264"/>
      <c r="G462" s="264"/>
      <c r="H462" s="326" t="s">
        <v>801</v>
      </c>
      <c r="I462" s="327"/>
      <c r="J462" s="327"/>
      <c r="K462" s="206"/>
      <c r="L462" s="206"/>
      <c r="M462" s="206"/>
      <c r="N462" s="206"/>
      <c r="O462" s="206"/>
      <c r="P462" s="207"/>
      <c r="Q462" s="95"/>
    </row>
    <row r="463" spans="1:17" ht="19.5" customHeight="1">
      <c r="A463" s="264"/>
      <c r="B463" s="264"/>
      <c r="C463" s="264"/>
      <c r="D463" s="264"/>
      <c r="E463" s="697" t="s">
        <v>217</v>
      </c>
      <c r="F463" s="698"/>
      <c r="G463" s="698"/>
      <c r="H463" s="263" t="s">
        <v>218</v>
      </c>
      <c r="I463" s="263"/>
      <c r="J463" s="263"/>
      <c r="K463" s="263"/>
      <c r="L463" s="330" t="s">
        <v>219</v>
      </c>
      <c r="M463" s="331"/>
      <c r="N463" s="331"/>
      <c r="O463" s="331"/>
      <c r="P463" s="332"/>
      <c r="Q463" s="46"/>
    </row>
    <row r="464" spans="1:17" ht="19.5" customHeight="1">
      <c r="A464" s="264"/>
      <c r="B464" s="264"/>
      <c r="C464" s="264"/>
      <c r="D464" s="264"/>
      <c r="E464" s="698"/>
      <c r="F464" s="698"/>
      <c r="G464" s="698"/>
      <c r="H464" s="255"/>
      <c r="I464" s="255"/>
      <c r="J464" s="255"/>
      <c r="K464" s="255"/>
      <c r="L464" s="257"/>
      <c r="M464" s="258"/>
      <c r="N464" s="258"/>
      <c r="O464" s="258"/>
      <c r="P464" s="259"/>
      <c r="Q464" s="46"/>
    </row>
    <row r="465" spans="1:20" ht="19.5" customHeight="1">
      <c r="A465" s="264"/>
      <c r="B465" s="264"/>
      <c r="C465" s="264"/>
      <c r="D465" s="264"/>
      <c r="E465" s="698"/>
      <c r="F465" s="698"/>
      <c r="G465" s="698"/>
      <c r="H465" s="255"/>
      <c r="I465" s="255"/>
      <c r="J465" s="255"/>
      <c r="K465" s="255"/>
      <c r="L465" s="257"/>
      <c r="M465" s="258"/>
      <c r="N465" s="258"/>
      <c r="O465" s="258"/>
      <c r="P465" s="259"/>
      <c r="Q465" s="46"/>
    </row>
    <row r="466" spans="1:20" ht="19.5" customHeight="1">
      <c r="A466" s="353" t="s">
        <v>215</v>
      </c>
      <c r="B466" s="353"/>
      <c r="C466" s="353"/>
      <c r="D466" s="353"/>
      <c r="E466" s="264" t="s">
        <v>933</v>
      </c>
      <c r="F466" s="264"/>
      <c r="G466" s="264"/>
      <c r="H466" s="208"/>
      <c r="I466" s="196" t="s">
        <v>706</v>
      </c>
      <c r="J466" s="71" t="s">
        <v>752</v>
      </c>
      <c r="K466" s="209"/>
      <c r="L466" s="196" t="s">
        <v>706</v>
      </c>
      <c r="M466" s="71" t="s">
        <v>753</v>
      </c>
      <c r="N466" s="209"/>
      <c r="O466" s="209"/>
      <c r="P466" s="210"/>
      <c r="Q466" s="48"/>
      <c r="T466" s="34" t="s">
        <v>723</v>
      </c>
    </row>
    <row r="467" spans="1:20" ht="19.5" customHeight="1">
      <c r="A467" s="353"/>
      <c r="B467" s="353"/>
      <c r="C467" s="353"/>
      <c r="D467" s="353"/>
      <c r="E467" s="264"/>
      <c r="F467" s="264"/>
      <c r="G467" s="264"/>
      <c r="H467" s="184" t="s">
        <v>754</v>
      </c>
      <c r="I467" s="211" t="s">
        <v>706</v>
      </c>
      <c r="J467" s="71" t="s">
        <v>755</v>
      </c>
      <c r="K467" s="71"/>
      <c r="L467" s="71"/>
      <c r="M467" s="71"/>
      <c r="N467" s="71"/>
      <c r="O467" s="71"/>
      <c r="P467" s="72"/>
      <c r="Q467" s="46"/>
    </row>
    <row r="468" spans="1:20" ht="19.5" customHeight="1"/>
    <row r="469" spans="1:20" ht="19.5" customHeight="1">
      <c r="A469" s="34" t="s">
        <v>220</v>
      </c>
    </row>
    <row r="470" spans="1:20" ht="19.5" customHeight="1">
      <c r="A470" s="263"/>
      <c r="B470" s="263"/>
      <c r="C470" s="263"/>
      <c r="D470" s="263"/>
      <c r="E470" s="330" t="s">
        <v>221</v>
      </c>
      <c r="F470" s="331"/>
      <c r="G470" s="331"/>
      <c r="H470" s="331"/>
      <c r="I470" s="331"/>
      <c r="J470" s="331"/>
      <c r="K470" s="332"/>
      <c r="L470" s="263" t="s">
        <v>222</v>
      </c>
      <c r="M470" s="263"/>
      <c r="N470" s="263"/>
      <c r="O470" s="263"/>
      <c r="P470" s="263"/>
      <c r="Q470" s="46"/>
    </row>
    <row r="471" spans="1:20" ht="19.5" customHeight="1">
      <c r="A471" s="403" t="s">
        <v>980</v>
      </c>
      <c r="B471" s="403"/>
      <c r="C471" s="403"/>
      <c r="D471" s="403"/>
      <c r="E471" s="406"/>
      <c r="F471" s="407"/>
      <c r="G471" s="407"/>
      <c r="H471" s="407"/>
      <c r="I471" s="407"/>
      <c r="J471" s="407"/>
      <c r="K471" s="408"/>
      <c r="L471" s="255"/>
      <c r="M471" s="255"/>
      <c r="N471" s="255"/>
      <c r="O471" s="255"/>
      <c r="P471" s="255"/>
      <c r="Q471" s="46"/>
    </row>
    <row r="472" spans="1:20" ht="19.5" customHeight="1">
      <c r="A472" s="403"/>
      <c r="B472" s="403"/>
      <c r="C472" s="403"/>
      <c r="D472" s="403"/>
      <c r="E472" s="409"/>
      <c r="F472" s="410"/>
      <c r="G472" s="410"/>
      <c r="H472" s="410"/>
      <c r="I472" s="410"/>
      <c r="J472" s="410"/>
      <c r="K472" s="411"/>
      <c r="L472" s="255"/>
      <c r="M472" s="255"/>
      <c r="N472" s="255"/>
      <c r="O472" s="255"/>
      <c r="P472" s="255"/>
      <c r="Q472" s="46"/>
    </row>
    <row r="473" spans="1:20" ht="19.5" customHeight="1">
      <c r="A473" s="264" t="s">
        <v>223</v>
      </c>
      <c r="B473" s="264"/>
      <c r="C473" s="264"/>
      <c r="D473" s="264"/>
      <c r="E473" s="406"/>
      <c r="F473" s="407"/>
      <c r="G473" s="407"/>
      <c r="H473" s="407"/>
      <c r="I473" s="407"/>
      <c r="J473" s="407"/>
      <c r="K473" s="408"/>
      <c r="L473" s="255"/>
      <c r="M473" s="255"/>
      <c r="N473" s="255"/>
      <c r="O473" s="255"/>
      <c r="P473" s="255"/>
      <c r="Q473" s="46"/>
    </row>
    <row r="474" spans="1:20" ht="19.5" customHeight="1">
      <c r="A474" s="264"/>
      <c r="B474" s="264"/>
      <c r="C474" s="264"/>
      <c r="D474" s="264"/>
      <c r="E474" s="409"/>
      <c r="F474" s="410"/>
      <c r="G474" s="410"/>
      <c r="H474" s="410"/>
      <c r="I474" s="410"/>
      <c r="J474" s="410"/>
      <c r="K474" s="411"/>
      <c r="L474" s="255"/>
      <c r="M474" s="255"/>
      <c r="N474" s="255"/>
      <c r="O474" s="255"/>
      <c r="P474" s="255"/>
      <c r="Q474" s="46"/>
    </row>
    <row r="475" spans="1:20" ht="19.5" customHeight="1">
      <c r="A475" s="264" t="s">
        <v>224</v>
      </c>
      <c r="B475" s="264"/>
      <c r="C475" s="264"/>
      <c r="D475" s="264"/>
      <c r="E475" s="406"/>
      <c r="F475" s="407"/>
      <c r="G475" s="407"/>
      <c r="H475" s="407"/>
      <c r="I475" s="407"/>
      <c r="J475" s="407"/>
      <c r="K475" s="408"/>
      <c r="L475" s="255"/>
      <c r="M475" s="255"/>
      <c r="N475" s="255"/>
      <c r="O475" s="255"/>
      <c r="P475" s="255"/>
      <c r="Q475" s="46"/>
    </row>
    <row r="476" spans="1:20" ht="19.5" customHeight="1">
      <c r="A476" s="264"/>
      <c r="B476" s="264"/>
      <c r="C476" s="264"/>
      <c r="D476" s="264"/>
      <c r="E476" s="409"/>
      <c r="F476" s="410"/>
      <c r="G476" s="410"/>
      <c r="H476" s="410"/>
      <c r="I476" s="410"/>
      <c r="J476" s="410"/>
      <c r="K476" s="411"/>
      <c r="L476" s="255"/>
      <c r="M476" s="255"/>
      <c r="N476" s="255"/>
      <c r="O476" s="255"/>
      <c r="P476" s="255"/>
      <c r="Q476" s="46"/>
    </row>
    <row r="477" spans="1:20" ht="19.5" customHeight="1">
      <c r="A477" s="264" t="s">
        <v>225</v>
      </c>
      <c r="B477" s="264"/>
      <c r="C477" s="264"/>
      <c r="D477" s="264"/>
      <c r="E477" s="406"/>
      <c r="F477" s="407"/>
      <c r="G477" s="407"/>
      <c r="H477" s="407"/>
      <c r="I477" s="407"/>
      <c r="J477" s="407"/>
      <c r="K477" s="408"/>
      <c r="L477" s="255"/>
      <c r="M477" s="255"/>
      <c r="N477" s="255"/>
      <c r="O477" s="255"/>
      <c r="P477" s="255"/>
      <c r="Q477" s="46"/>
    </row>
    <row r="478" spans="1:20" ht="19.5" customHeight="1">
      <c r="A478" s="264"/>
      <c r="B478" s="264"/>
      <c r="C478" s="264"/>
      <c r="D478" s="264"/>
      <c r="E478" s="409"/>
      <c r="F478" s="410"/>
      <c r="G478" s="410"/>
      <c r="H478" s="410"/>
      <c r="I478" s="410"/>
      <c r="J478" s="410"/>
      <c r="K478" s="411"/>
      <c r="L478" s="255"/>
      <c r="M478" s="255"/>
      <c r="N478" s="255"/>
      <c r="O478" s="255"/>
      <c r="P478" s="255"/>
      <c r="Q478" s="46"/>
    </row>
    <row r="479" spans="1:20" ht="19.5" customHeight="1">
      <c r="A479" s="264" t="s">
        <v>226</v>
      </c>
      <c r="B479" s="264"/>
      <c r="C479" s="264"/>
      <c r="D479" s="264"/>
      <c r="E479" s="406"/>
      <c r="F479" s="407"/>
      <c r="G479" s="407"/>
      <c r="H479" s="407"/>
      <c r="I479" s="407"/>
      <c r="J479" s="407"/>
      <c r="K479" s="408"/>
      <c r="L479" s="255"/>
      <c r="M479" s="255"/>
      <c r="N479" s="255"/>
      <c r="O479" s="255"/>
      <c r="P479" s="255"/>
      <c r="Q479" s="46"/>
    </row>
    <row r="480" spans="1:20" ht="19.5" customHeight="1">
      <c r="A480" s="264"/>
      <c r="B480" s="264"/>
      <c r="C480" s="264"/>
      <c r="D480" s="264"/>
      <c r="E480" s="409"/>
      <c r="F480" s="410"/>
      <c r="G480" s="410"/>
      <c r="H480" s="410"/>
      <c r="I480" s="410"/>
      <c r="J480" s="410"/>
      <c r="K480" s="411"/>
      <c r="L480" s="255"/>
      <c r="M480" s="255"/>
      <c r="N480" s="255"/>
      <c r="O480" s="255"/>
      <c r="P480" s="255"/>
      <c r="Q480" s="46"/>
    </row>
    <row r="481" spans="1:17" ht="20.100000000000001" customHeight="1"/>
    <row r="482" spans="1:17" ht="20.100000000000001" customHeight="1">
      <c r="A482" s="34" t="s">
        <v>227</v>
      </c>
    </row>
    <row r="483" spans="1:17" ht="20.100000000000001" customHeight="1">
      <c r="A483" s="199" t="s">
        <v>706</v>
      </c>
      <c r="B483" s="44" t="s">
        <v>756</v>
      </c>
      <c r="C483" s="44"/>
      <c r="D483" s="44"/>
    </row>
    <row r="484" spans="1:17" ht="20.100000000000001" customHeight="1">
      <c r="A484" s="199" t="s">
        <v>706</v>
      </c>
      <c r="B484" s="44" t="s">
        <v>757</v>
      </c>
      <c r="C484" s="44"/>
      <c r="D484" s="44"/>
    </row>
    <row r="485" spans="1:17" ht="20.100000000000001" customHeight="1">
      <c r="A485" s="263" t="s">
        <v>228</v>
      </c>
      <c r="B485" s="263"/>
      <c r="C485" s="263"/>
      <c r="D485" s="263"/>
      <c r="E485" s="263"/>
      <c r="F485" s="263"/>
      <c r="G485" s="263"/>
      <c r="H485" s="263"/>
      <c r="I485" s="263" t="s">
        <v>229</v>
      </c>
      <c r="J485" s="263"/>
      <c r="K485" s="263"/>
      <c r="L485" s="263"/>
      <c r="M485" s="263"/>
      <c r="N485" s="263"/>
      <c r="O485" s="263"/>
      <c r="P485" s="263"/>
      <c r="Q485" s="46"/>
    </row>
    <row r="486" spans="1:17" ht="20.100000000000001" customHeight="1">
      <c r="A486" s="263" t="s">
        <v>231</v>
      </c>
      <c r="B486" s="263"/>
      <c r="C486" s="263"/>
      <c r="D486" s="405"/>
      <c r="E486" s="332" t="s">
        <v>232</v>
      </c>
      <c r="F486" s="263"/>
      <c r="G486" s="263"/>
      <c r="H486" s="263"/>
      <c r="I486" s="263" t="s">
        <v>233</v>
      </c>
      <c r="J486" s="263"/>
      <c r="K486" s="263"/>
      <c r="L486" s="405"/>
      <c r="M486" s="332" t="s">
        <v>234</v>
      </c>
      <c r="N486" s="263"/>
      <c r="O486" s="263"/>
      <c r="P486" s="263"/>
      <c r="Q486" s="46"/>
    </row>
    <row r="487" spans="1:17" ht="20.100000000000001" customHeight="1">
      <c r="A487" s="263"/>
      <c r="B487" s="263"/>
      <c r="C487" s="263"/>
      <c r="D487" s="405"/>
      <c r="E487" s="332"/>
      <c r="F487" s="263"/>
      <c r="G487" s="263"/>
      <c r="H487" s="263"/>
      <c r="I487" s="263"/>
      <c r="J487" s="263"/>
      <c r="K487" s="263"/>
      <c r="L487" s="405"/>
      <c r="M487" s="332"/>
      <c r="N487" s="263"/>
      <c r="O487" s="263"/>
      <c r="P487" s="263"/>
      <c r="Q487" s="46"/>
    </row>
    <row r="488" spans="1:17" ht="20.100000000000001" customHeight="1">
      <c r="A488" s="255"/>
      <c r="B488" s="255"/>
      <c r="C488" s="255"/>
      <c r="D488" s="404"/>
      <c r="E488" s="259"/>
      <c r="F488" s="255"/>
      <c r="G488" s="255"/>
      <c r="H488" s="255"/>
      <c r="I488" s="255"/>
      <c r="J488" s="255"/>
      <c r="K488" s="255"/>
      <c r="L488" s="404"/>
      <c r="M488" s="259"/>
      <c r="N488" s="255"/>
      <c r="O488" s="255"/>
      <c r="P488" s="255"/>
      <c r="Q488" s="46"/>
    </row>
    <row r="489" spans="1:17" ht="20.100000000000001" customHeight="1">
      <c r="A489" s="255"/>
      <c r="B489" s="255"/>
      <c r="C489" s="255"/>
      <c r="D489" s="404"/>
      <c r="E489" s="259"/>
      <c r="F489" s="255"/>
      <c r="G489" s="255"/>
      <c r="H489" s="255"/>
      <c r="I489" s="255"/>
      <c r="J489" s="255"/>
      <c r="K489" s="255"/>
      <c r="L489" s="404"/>
      <c r="M489" s="259"/>
      <c r="N489" s="255"/>
      <c r="O489" s="255"/>
      <c r="P489" s="255"/>
      <c r="Q489" s="46"/>
    </row>
    <row r="490" spans="1:17" ht="20.100000000000001" customHeight="1">
      <c r="A490" s="255"/>
      <c r="B490" s="255"/>
      <c r="C490" s="255"/>
      <c r="D490" s="404"/>
      <c r="E490" s="259"/>
      <c r="F490" s="255"/>
      <c r="G490" s="255"/>
      <c r="H490" s="255"/>
      <c r="I490" s="255"/>
      <c r="J490" s="255"/>
      <c r="K490" s="255"/>
      <c r="L490" s="404"/>
      <c r="M490" s="259"/>
      <c r="N490" s="255"/>
      <c r="O490" s="255"/>
      <c r="P490" s="255"/>
      <c r="Q490" s="46"/>
    </row>
    <row r="491" spans="1:17" ht="20.100000000000001" customHeight="1">
      <c r="A491" s="255"/>
      <c r="B491" s="255"/>
      <c r="C491" s="255"/>
      <c r="D491" s="404"/>
      <c r="E491" s="259"/>
      <c r="F491" s="255"/>
      <c r="G491" s="255"/>
      <c r="H491" s="255"/>
      <c r="I491" s="255"/>
      <c r="J491" s="255"/>
      <c r="K491" s="255"/>
      <c r="L491" s="404"/>
      <c r="M491" s="259"/>
      <c r="N491" s="255"/>
      <c r="O491" s="255"/>
      <c r="P491" s="255"/>
      <c r="Q491" s="46"/>
    </row>
    <row r="492" spans="1:17" ht="20.100000000000001" customHeight="1">
      <c r="A492" s="255"/>
      <c r="B492" s="255"/>
      <c r="C492" s="255"/>
      <c r="D492" s="404"/>
      <c r="E492" s="259"/>
      <c r="F492" s="255"/>
      <c r="G492" s="255"/>
      <c r="H492" s="255"/>
      <c r="I492" s="255"/>
      <c r="J492" s="255"/>
      <c r="K492" s="255"/>
      <c r="L492" s="404"/>
      <c r="M492" s="259"/>
      <c r="N492" s="255"/>
      <c r="O492" s="255"/>
      <c r="P492" s="255"/>
      <c r="Q492" s="46"/>
    </row>
    <row r="493" spans="1:17" ht="20.100000000000001" customHeight="1">
      <c r="A493" s="255"/>
      <c r="B493" s="255"/>
      <c r="C493" s="255"/>
      <c r="D493" s="404"/>
      <c r="E493" s="259"/>
      <c r="F493" s="255"/>
      <c r="G493" s="255"/>
      <c r="H493" s="255"/>
      <c r="I493" s="255"/>
      <c r="J493" s="255"/>
      <c r="K493" s="255"/>
      <c r="L493" s="404"/>
      <c r="M493" s="259"/>
      <c r="N493" s="255"/>
      <c r="O493" s="255"/>
      <c r="P493" s="255"/>
      <c r="Q493" s="46"/>
    </row>
    <row r="494" spans="1:17" ht="20.100000000000001" customHeight="1"/>
    <row r="495" spans="1:17" ht="20.100000000000001" customHeight="1">
      <c r="A495" s="199" t="s">
        <v>706</v>
      </c>
      <c r="B495" s="44" t="s">
        <v>758</v>
      </c>
      <c r="C495" s="44"/>
      <c r="D495" s="44"/>
      <c r="E495" s="44"/>
      <c r="F495" s="44"/>
    </row>
    <row r="496" spans="1:17" ht="20.100000000000001" customHeight="1">
      <c r="A496" s="199" t="s">
        <v>706</v>
      </c>
      <c r="B496" s="44" t="s">
        <v>759</v>
      </c>
      <c r="C496" s="44"/>
      <c r="D496" s="44"/>
      <c r="E496" s="44"/>
      <c r="F496" s="44"/>
    </row>
    <row r="497" spans="1:19" ht="20.100000000000001" customHeight="1">
      <c r="A497" s="263" t="s">
        <v>230</v>
      </c>
      <c r="B497" s="263"/>
      <c r="C497" s="263"/>
      <c r="D497" s="263"/>
      <c r="E497" s="263"/>
      <c r="F497" s="263"/>
      <c r="G497" s="263"/>
      <c r="H497" s="263"/>
      <c r="I497" s="263" t="s">
        <v>229</v>
      </c>
      <c r="J497" s="263"/>
      <c r="K497" s="263"/>
      <c r="L497" s="263"/>
      <c r="M497" s="263"/>
      <c r="N497" s="263"/>
      <c r="O497" s="263"/>
      <c r="P497" s="263"/>
      <c r="Q497" s="46"/>
    </row>
    <row r="498" spans="1:19" ht="20.100000000000001" customHeight="1">
      <c r="A498" s="263" t="s">
        <v>235</v>
      </c>
      <c r="B498" s="263"/>
      <c r="C498" s="263"/>
      <c r="D498" s="405"/>
      <c r="E498" s="332" t="s">
        <v>236</v>
      </c>
      <c r="F498" s="263"/>
      <c r="G498" s="263"/>
      <c r="H498" s="263"/>
      <c r="I498" s="263" t="s">
        <v>237</v>
      </c>
      <c r="J498" s="263"/>
      <c r="K498" s="263"/>
      <c r="L498" s="405"/>
      <c r="M498" s="332" t="s">
        <v>238</v>
      </c>
      <c r="N498" s="263"/>
      <c r="O498" s="263"/>
      <c r="P498" s="263"/>
      <c r="Q498" s="46"/>
    </row>
    <row r="499" spans="1:19" ht="20.100000000000001" customHeight="1">
      <c r="A499" s="263"/>
      <c r="B499" s="263"/>
      <c r="C499" s="263"/>
      <c r="D499" s="405"/>
      <c r="E499" s="332"/>
      <c r="F499" s="263"/>
      <c r="G499" s="263"/>
      <c r="H499" s="263"/>
      <c r="I499" s="263"/>
      <c r="J499" s="263"/>
      <c r="K499" s="263"/>
      <c r="L499" s="405"/>
      <c r="M499" s="332"/>
      <c r="N499" s="263"/>
      <c r="O499" s="263"/>
      <c r="P499" s="263"/>
      <c r="Q499" s="46"/>
    </row>
    <row r="500" spans="1:19" ht="20.100000000000001" customHeight="1">
      <c r="A500" s="255"/>
      <c r="B500" s="255"/>
      <c r="C500" s="255"/>
      <c r="D500" s="404"/>
      <c r="E500" s="259"/>
      <c r="F500" s="255"/>
      <c r="G500" s="255"/>
      <c r="H500" s="255"/>
      <c r="I500" s="255"/>
      <c r="J500" s="255"/>
      <c r="K500" s="255"/>
      <c r="L500" s="404"/>
      <c r="M500" s="259"/>
      <c r="N500" s="255"/>
      <c r="O500" s="255"/>
      <c r="P500" s="255"/>
      <c r="Q500" s="46"/>
    </row>
    <row r="501" spans="1:19" ht="20.100000000000001" customHeight="1">
      <c r="A501" s="255"/>
      <c r="B501" s="255"/>
      <c r="C501" s="255"/>
      <c r="D501" s="404"/>
      <c r="E501" s="259"/>
      <c r="F501" s="255"/>
      <c r="G501" s="255"/>
      <c r="H501" s="255"/>
      <c r="I501" s="255"/>
      <c r="J501" s="255"/>
      <c r="K501" s="255"/>
      <c r="L501" s="404"/>
      <c r="M501" s="259"/>
      <c r="N501" s="255"/>
      <c r="O501" s="255"/>
      <c r="P501" s="255"/>
      <c r="Q501" s="46"/>
    </row>
    <row r="502" spans="1:19" ht="20.100000000000001" customHeight="1">
      <c r="A502" s="255"/>
      <c r="B502" s="255"/>
      <c r="C502" s="255"/>
      <c r="D502" s="404"/>
      <c r="E502" s="259"/>
      <c r="F502" s="255"/>
      <c r="G502" s="255"/>
      <c r="H502" s="255"/>
      <c r="I502" s="255"/>
      <c r="J502" s="255"/>
      <c r="K502" s="255"/>
      <c r="L502" s="404"/>
      <c r="M502" s="259"/>
      <c r="N502" s="255"/>
      <c r="O502" s="255"/>
      <c r="P502" s="255"/>
      <c r="Q502" s="46"/>
    </row>
    <row r="503" spans="1:19" ht="20.100000000000001" customHeight="1">
      <c r="A503" s="255"/>
      <c r="B503" s="255"/>
      <c r="C503" s="255"/>
      <c r="D503" s="404"/>
      <c r="E503" s="259"/>
      <c r="F503" s="255"/>
      <c r="G503" s="255"/>
      <c r="H503" s="255"/>
      <c r="I503" s="255"/>
      <c r="J503" s="255"/>
      <c r="K503" s="255"/>
      <c r="L503" s="404"/>
      <c r="M503" s="259"/>
      <c r="N503" s="255"/>
      <c r="O503" s="255"/>
      <c r="P503" s="255"/>
      <c r="Q503" s="46"/>
    </row>
    <row r="504" spans="1:19" ht="20.100000000000001" customHeight="1">
      <c r="A504" s="255"/>
      <c r="B504" s="255"/>
      <c r="C504" s="255"/>
      <c r="D504" s="404"/>
      <c r="E504" s="259"/>
      <c r="F504" s="255"/>
      <c r="G504" s="255"/>
      <c r="H504" s="255"/>
      <c r="I504" s="255"/>
      <c r="J504" s="255"/>
      <c r="K504" s="255"/>
      <c r="L504" s="404"/>
      <c r="M504" s="259"/>
      <c r="N504" s="255"/>
      <c r="O504" s="255"/>
      <c r="P504" s="255"/>
      <c r="Q504" s="46"/>
    </row>
    <row r="505" spans="1:19" ht="20.100000000000001" customHeight="1">
      <c r="A505" s="255"/>
      <c r="B505" s="255"/>
      <c r="C505" s="255"/>
      <c r="D505" s="404"/>
      <c r="E505" s="259"/>
      <c r="F505" s="255"/>
      <c r="G505" s="255"/>
      <c r="H505" s="255"/>
      <c r="I505" s="255"/>
      <c r="J505" s="255"/>
      <c r="K505" s="255"/>
      <c r="L505" s="404"/>
      <c r="M505" s="259"/>
      <c r="N505" s="255"/>
      <c r="O505" s="255"/>
      <c r="P505" s="255"/>
      <c r="Q505" s="46"/>
    </row>
    <row r="506" spans="1:19" ht="20.100000000000001" customHeight="1"/>
    <row r="507" spans="1:19" ht="20.100000000000001" customHeight="1">
      <c r="A507" s="34" t="s">
        <v>239</v>
      </c>
    </row>
    <row r="508" spans="1:19" ht="20.100000000000001" customHeight="1">
      <c r="A508" s="34" t="s">
        <v>240</v>
      </c>
    </row>
    <row r="509" spans="1:19" ht="20.100000000000001" customHeight="1">
      <c r="A509" s="34" t="s">
        <v>241</v>
      </c>
      <c r="D509" s="199" t="s">
        <v>706</v>
      </c>
      <c r="E509" s="19" t="s">
        <v>760</v>
      </c>
      <c r="F509" s="19"/>
      <c r="G509" s="19"/>
      <c r="H509" s="199" t="s">
        <v>706</v>
      </c>
      <c r="I509" s="19" t="s">
        <v>762</v>
      </c>
      <c r="J509" s="19"/>
      <c r="K509" s="44"/>
      <c r="P509" s="38"/>
      <c r="Q509" s="34"/>
      <c r="S509" s="34" t="s">
        <v>761</v>
      </c>
    </row>
    <row r="510" spans="1:19" ht="20.100000000000001" customHeight="1">
      <c r="A510" s="34" t="s">
        <v>763</v>
      </c>
    </row>
    <row r="511" spans="1:19" ht="20.100000000000001" customHeight="1"/>
    <row r="512" spans="1:19" ht="20.100000000000001" customHeight="1">
      <c r="A512" s="34" t="s">
        <v>247</v>
      </c>
    </row>
    <row r="513" spans="1:17" ht="20.100000000000001" customHeight="1">
      <c r="B513" s="199" t="s">
        <v>706</v>
      </c>
      <c r="C513" s="44" t="s">
        <v>764</v>
      </c>
      <c r="D513" s="44"/>
    </row>
    <row r="514" spans="1:17" ht="20.100000000000001" customHeight="1">
      <c r="B514" s="199" t="s">
        <v>706</v>
      </c>
      <c r="C514" s="44" t="s">
        <v>765</v>
      </c>
      <c r="D514" s="44"/>
    </row>
    <row r="515" spans="1:17" ht="20.100000000000001" customHeight="1">
      <c r="B515" s="602" t="s">
        <v>242</v>
      </c>
      <c r="C515" s="602"/>
      <c r="D515" s="199" t="s">
        <v>706</v>
      </c>
      <c r="E515" s="213" t="s">
        <v>766</v>
      </c>
      <c r="F515" s="199" t="s">
        <v>706</v>
      </c>
      <c r="G515" s="19" t="s">
        <v>767</v>
      </c>
      <c r="H515" s="199" t="s">
        <v>706</v>
      </c>
      <c r="I515" s="19" t="s">
        <v>768</v>
      </c>
      <c r="J515" s="19"/>
      <c r="K515" s="199" t="s">
        <v>706</v>
      </c>
      <c r="L515" s="19" t="s">
        <v>769</v>
      </c>
      <c r="M515" s="19"/>
      <c r="N515" s="19"/>
      <c r="O515" s="19"/>
      <c r="P515" s="19"/>
      <c r="Q515" s="41"/>
    </row>
    <row r="516" spans="1:17" ht="20.100000000000001" customHeight="1">
      <c r="B516" s="602" t="s">
        <v>243</v>
      </c>
      <c r="C516" s="602"/>
      <c r="D516" s="34" t="s">
        <v>246</v>
      </c>
      <c r="H516" s="792"/>
      <c r="I516" s="792"/>
      <c r="J516" s="34" t="s">
        <v>538</v>
      </c>
      <c r="K516" s="34" t="s">
        <v>244</v>
      </c>
      <c r="M516" s="790"/>
      <c r="N516" s="790"/>
      <c r="O516" s="34" t="s">
        <v>245</v>
      </c>
    </row>
    <row r="517" spans="1:17" ht="20.100000000000001" customHeight="1">
      <c r="A517" s="34" t="s">
        <v>953</v>
      </c>
      <c r="L517" s="55"/>
      <c r="M517" s="55"/>
      <c r="N517" s="55"/>
      <c r="O517" s="55"/>
      <c r="P517" s="55"/>
    </row>
    <row r="518" spans="1:17" ht="20.100000000000001" customHeight="1">
      <c r="A518" s="199" t="s">
        <v>706</v>
      </c>
      <c r="B518" s="235" t="s">
        <v>780</v>
      </c>
      <c r="C518" s="235"/>
      <c r="D518" s="235"/>
      <c r="E518" s="235"/>
      <c r="F518" s="235"/>
      <c r="G518" s="235"/>
      <c r="H518" s="235"/>
      <c r="I518" s="235"/>
      <c r="J518" s="199" t="s">
        <v>706</v>
      </c>
      <c r="K518" s="235" t="s">
        <v>782</v>
      </c>
      <c r="L518" s="235"/>
      <c r="M518" s="235"/>
      <c r="N518" s="235"/>
      <c r="O518" s="236"/>
      <c r="P518" s="236"/>
    </row>
    <row r="519" spans="1:17" ht="20.100000000000001" customHeight="1">
      <c r="A519" s="199" t="s">
        <v>706</v>
      </c>
      <c r="B519" s="235" t="s">
        <v>781</v>
      </c>
      <c r="C519" s="235"/>
      <c r="D519" s="235"/>
      <c r="E519" s="235"/>
      <c r="F519" s="235"/>
      <c r="G519" s="235"/>
      <c r="H519" s="235"/>
      <c r="I519" s="235"/>
      <c r="J519" s="199" t="s">
        <v>706</v>
      </c>
      <c r="K519" s="235" t="s">
        <v>783</v>
      </c>
      <c r="L519" s="235"/>
      <c r="M519" s="235"/>
      <c r="N519" s="235"/>
      <c r="O519" s="236"/>
      <c r="P519" s="236"/>
    </row>
    <row r="520" spans="1:17" ht="20.100000000000001" customHeight="1"/>
    <row r="521" spans="1:17" ht="20.100000000000001" customHeight="1">
      <c r="A521" s="34" t="s">
        <v>248</v>
      </c>
      <c r="F521" s="34" t="s">
        <v>249</v>
      </c>
    </row>
    <row r="522" spans="1:17" ht="20.100000000000001" customHeight="1">
      <c r="B522" s="199" t="s">
        <v>706</v>
      </c>
      <c r="C522" s="44" t="s">
        <v>770</v>
      </c>
      <c r="D522" s="44"/>
    </row>
    <row r="523" spans="1:17" ht="20.100000000000001" customHeight="1">
      <c r="B523" s="199" t="s">
        <v>706</v>
      </c>
      <c r="C523" s="44" t="s">
        <v>771</v>
      </c>
      <c r="D523" s="44"/>
      <c r="E523" s="602" t="s">
        <v>526</v>
      </c>
      <c r="F523" s="602"/>
      <c r="G523" s="44"/>
      <c r="H523" s="44"/>
      <c r="I523" s="44"/>
      <c r="J523" s="44"/>
      <c r="K523" s="44"/>
      <c r="L523" s="44"/>
    </row>
    <row r="524" spans="1:17" ht="20.100000000000001" customHeight="1"/>
    <row r="525" spans="1:17" ht="20.100000000000001" customHeight="1">
      <c r="A525" s="34" t="s">
        <v>250</v>
      </c>
    </row>
    <row r="526" spans="1:17" ht="20.100000000000001" customHeight="1">
      <c r="A526" s="199" t="s">
        <v>706</v>
      </c>
      <c r="B526" s="44" t="s">
        <v>772</v>
      </c>
      <c r="C526" s="44"/>
    </row>
    <row r="527" spans="1:17" ht="20.100000000000001" customHeight="1">
      <c r="A527" s="199" t="s">
        <v>706</v>
      </c>
      <c r="B527" s="44" t="s">
        <v>773</v>
      </c>
      <c r="C527" s="44"/>
      <c r="D527" s="333" t="s">
        <v>251</v>
      </c>
      <c r="E527" s="333"/>
      <c r="F527" s="333"/>
      <c r="G527" s="333"/>
      <c r="H527" s="333"/>
      <c r="I527" s="333"/>
      <c r="J527" s="333"/>
    </row>
    <row r="528" spans="1:17" ht="20.100000000000001" customHeight="1">
      <c r="A528" s="199" t="s">
        <v>706</v>
      </c>
      <c r="B528" s="44" t="s">
        <v>774</v>
      </c>
      <c r="C528" s="44"/>
      <c r="D528" s="333" t="s">
        <v>252</v>
      </c>
      <c r="E528" s="333"/>
      <c r="F528" s="333"/>
      <c r="G528" s="333"/>
      <c r="H528" s="333"/>
      <c r="I528" s="333"/>
      <c r="J528" s="333"/>
    </row>
    <row r="529" spans="1:17" ht="20.100000000000001" customHeight="1"/>
    <row r="530" spans="1:17" ht="20.100000000000001" customHeight="1">
      <c r="A530" s="38" t="s">
        <v>775</v>
      </c>
    </row>
    <row r="531" spans="1:17" ht="20.100000000000001" customHeight="1">
      <c r="A531" s="199" t="s">
        <v>706</v>
      </c>
      <c r="B531" s="44" t="s">
        <v>776</v>
      </c>
      <c r="C531" s="44"/>
      <c r="D531" s="199" t="s">
        <v>706</v>
      </c>
      <c r="E531" s="323" t="s">
        <v>778</v>
      </c>
      <c r="F531" s="323"/>
      <c r="G531" s="323"/>
      <c r="H531" s="323"/>
      <c r="I531" s="323"/>
      <c r="J531" s="199" t="s">
        <v>706</v>
      </c>
      <c r="K531" s="44" t="s">
        <v>779</v>
      </c>
      <c r="L531" s="44"/>
      <c r="M531" s="44"/>
      <c r="N531" s="44"/>
      <c r="O531" s="44"/>
      <c r="P531" s="44"/>
    </row>
    <row r="532" spans="1:17" ht="20.100000000000001" customHeight="1">
      <c r="A532" s="199" t="s">
        <v>706</v>
      </c>
      <c r="B532" s="44" t="s">
        <v>777</v>
      </c>
      <c r="C532" s="44"/>
    </row>
    <row r="533" spans="1:17" ht="20.100000000000001" customHeight="1">
      <c r="A533" s="38"/>
    </row>
    <row r="534" spans="1:17" ht="20.100000000000001" customHeight="1">
      <c r="A534" s="38" t="s">
        <v>253</v>
      </c>
    </row>
    <row r="535" spans="1:17" ht="20.100000000000001" customHeight="1">
      <c r="A535" s="791" t="s">
        <v>254</v>
      </c>
      <c r="B535" s="791"/>
      <c r="C535" s="791"/>
      <c r="D535" s="791"/>
      <c r="E535" s="791"/>
      <c r="F535" s="791"/>
      <c r="G535" s="791"/>
      <c r="H535" s="791"/>
      <c r="I535" s="791"/>
      <c r="J535" s="791"/>
      <c r="K535" s="791"/>
      <c r="L535" s="791"/>
      <c r="M535" s="791"/>
      <c r="N535" s="791"/>
      <c r="O535" s="791"/>
      <c r="P535" s="791"/>
      <c r="Q535" s="47"/>
    </row>
    <row r="536" spans="1:17" ht="20.100000000000001" customHeight="1">
      <c r="A536" s="791"/>
      <c r="B536" s="791"/>
      <c r="C536" s="791"/>
      <c r="D536" s="791"/>
      <c r="E536" s="791"/>
      <c r="F536" s="791"/>
      <c r="G536" s="791"/>
      <c r="H536" s="791"/>
      <c r="I536" s="791"/>
      <c r="J536" s="791"/>
      <c r="K536" s="791"/>
      <c r="L536" s="791"/>
      <c r="M536" s="791"/>
      <c r="N536" s="791"/>
      <c r="O536" s="791"/>
      <c r="P536" s="791"/>
      <c r="Q536" s="47"/>
    </row>
    <row r="537" spans="1:17" ht="20.100000000000001" customHeight="1"/>
    <row r="538" spans="1:17" ht="20.100000000000001" customHeight="1">
      <c r="A538" s="34" t="s">
        <v>1001</v>
      </c>
    </row>
    <row r="539" spans="1:17" ht="20.100000000000001" customHeight="1">
      <c r="A539" s="44"/>
      <c r="B539" s="44"/>
      <c r="C539" s="34" t="s">
        <v>267</v>
      </c>
      <c r="D539" s="44"/>
      <c r="E539" s="44"/>
      <c r="F539" s="34" t="s">
        <v>268</v>
      </c>
    </row>
    <row r="540" spans="1:17" ht="20.100000000000001" customHeight="1">
      <c r="A540" s="263"/>
      <c r="B540" s="263"/>
      <c r="C540" s="261" t="s">
        <v>255</v>
      </c>
      <c r="D540" s="262"/>
      <c r="E540" s="262" t="s">
        <v>256</v>
      </c>
      <c r="F540" s="262"/>
      <c r="G540" s="262" t="s">
        <v>257</v>
      </c>
      <c r="H540" s="262"/>
      <c r="I540" s="262" t="s">
        <v>258</v>
      </c>
      <c r="J540" s="262"/>
      <c r="K540" s="262" t="s">
        <v>259</v>
      </c>
      <c r="L540" s="262"/>
      <c r="M540" s="262" t="s">
        <v>260</v>
      </c>
      <c r="N540" s="262"/>
      <c r="O540" s="262"/>
    </row>
    <row r="541" spans="1:17" ht="20.100000000000001" customHeight="1">
      <c r="A541" s="261" t="s">
        <v>261</v>
      </c>
      <c r="B541" s="261"/>
      <c r="C541" s="347" t="s">
        <v>271</v>
      </c>
      <c r="D541" s="347"/>
      <c r="E541" s="347" t="s">
        <v>272</v>
      </c>
      <c r="F541" s="347"/>
      <c r="G541" s="347" t="s">
        <v>272</v>
      </c>
      <c r="H541" s="347"/>
      <c r="I541" s="347" t="s">
        <v>273</v>
      </c>
      <c r="J541" s="347"/>
      <c r="K541" s="347" t="s">
        <v>273</v>
      </c>
      <c r="L541" s="347"/>
      <c r="M541" s="347" t="s">
        <v>274</v>
      </c>
      <c r="N541" s="347"/>
      <c r="O541" s="347"/>
    </row>
    <row r="542" spans="1:17" ht="20.100000000000001" customHeight="1">
      <c r="A542" s="261" t="s">
        <v>262</v>
      </c>
      <c r="B542" s="261"/>
      <c r="C542" s="347" t="s">
        <v>271</v>
      </c>
      <c r="D542" s="347"/>
      <c r="E542" s="347" t="s">
        <v>272</v>
      </c>
      <c r="F542" s="347"/>
      <c r="G542" s="347" t="s">
        <v>272</v>
      </c>
      <c r="H542" s="347"/>
      <c r="I542" s="347" t="s">
        <v>273</v>
      </c>
      <c r="J542" s="347"/>
      <c r="K542" s="347" t="s">
        <v>273</v>
      </c>
      <c r="L542" s="347"/>
      <c r="M542" s="347" t="s">
        <v>274</v>
      </c>
      <c r="N542" s="347"/>
      <c r="O542" s="347"/>
    </row>
    <row r="543" spans="1:17" ht="20.100000000000001" customHeight="1"/>
    <row r="544" spans="1:17" ht="20.100000000000001" customHeight="1">
      <c r="A544" s="263"/>
      <c r="B544" s="263"/>
      <c r="C544" s="709" t="s">
        <v>269</v>
      </c>
      <c r="D544" s="515"/>
      <c r="E544" s="515" t="s">
        <v>263</v>
      </c>
      <c r="F544" s="515"/>
      <c r="G544" s="515" t="s">
        <v>264</v>
      </c>
      <c r="H544" s="515"/>
      <c r="I544" s="262" t="s">
        <v>265</v>
      </c>
      <c r="J544" s="262"/>
      <c r="K544" s="262" t="s">
        <v>266</v>
      </c>
      <c r="L544" s="262"/>
    </row>
    <row r="545" spans="1:20" ht="20.100000000000001" customHeight="1">
      <c r="A545" s="261" t="s">
        <v>261</v>
      </c>
      <c r="B545" s="261"/>
      <c r="C545" s="347" t="s">
        <v>273</v>
      </c>
      <c r="D545" s="347"/>
      <c r="E545" s="347" t="s">
        <v>273</v>
      </c>
      <c r="F545" s="347"/>
      <c r="G545" s="347" t="s">
        <v>273</v>
      </c>
      <c r="H545" s="347"/>
      <c r="I545" s="347" t="s">
        <v>272</v>
      </c>
      <c r="J545" s="347"/>
      <c r="K545" s="347" t="s">
        <v>272</v>
      </c>
      <c r="L545" s="347"/>
      <c r="N545" s="134"/>
    </row>
    <row r="546" spans="1:20" ht="20.100000000000001" customHeight="1">
      <c r="A546" s="261" t="s">
        <v>262</v>
      </c>
      <c r="B546" s="261"/>
      <c r="C546" s="347" t="s">
        <v>273</v>
      </c>
      <c r="D546" s="347"/>
      <c r="E546" s="347" t="s">
        <v>273</v>
      </c>
      <c r="F546" s="347"/>
      <c r="G546" s="347" t="s">
        <v>273</v>
      </c>
      <c r="H546" s="347"/>
      <c r="I546" s="347" t="s">
        <v>272</v>
      </c>
      <c r="J546" s="347"/>
      <c r="K546" s="347" t="s">
        <v>272</v>
      </c>
      <c r="L546" s="347"/>
    </row>
    <row r="547" spans="1:20" ht="20.100000000000001" customHeight="1">
      <c r="A547" s="65" t="s">
        <v>270</v>
      </c>
    </row>
    <row r="548" spans="1:20" ht="20.100000000000001" customHeight="1"/>
    <row r="549" spans="1:20" ht="20.100000000000001" customHeight="1">
      <c r="A549" s="34" t="s">
        <v>275</v>
      </c>
    </row>
    <row r="550" spans="1:20" ht="20.100000000000001" customHeight="1">
      <c r="A550" s="34" t="s">
        <v>276</v>
      </c>
    </row>
    <row r="551" spans="1:20" ht="20.100000000000001" customHeight="1">
      <c r="A551" s="34" t="s">
        <v>952</v>
      </c>
    </row>
    <row r="552" spans="1:20" ht="20.100000000000001" customHeight="1">
      <c r="B552" s="263"/>
      <c r="C552" s="263"/>
      <c r="D552" s="263"/>
      <c r="E552" s="263"/>
      <c r="F552" s="263" t="s">
        <v>277</v>
      </c>
      <c r="G552" s="263"/>
      <c r="H552" s="263"/>
      <c r="I552" s="263"/>
      <c r="J552" s="263"/>
      <c r="K552" s="263"/>
      <c r="L552" s="263"/>
      <c r="M552" s="263"/>
      <c r="N552" s="263"/>
    </row>
    <row r="553" spans="1:20" ht="20.100000000000001" customHeight="1">
      <c r="B553" s="263" t="s">
        <v>278</v>
      </c>
      <c r="C553" s="263"/>
      <c r="D553" s="263"/>
      <c r="E553" s="263"/>
      <c r="F553" s="255" t="s">
        <v>280</v>
      </c>
      <c r="G553" s="255"/>
      <c r="H553" s="255"/>
      <c r="I553" s="255"/>
      <c r="J553" s="255"/>
      <c r="K553" s="255"/>
      <c r="L553" s="255"/>
      <c r="M553" s="255"/>
      <c r="N553" s="255"/>
    </row>
    <row r="554" spans="1:20" ht="20.100000000000001" customHeight="1">
      <c r="B554" s="255" t="s">
        <v>279</v>
      </c>
      <c r="C554" s="255"/>
      <c r="D554" s="255"/>
      <c r="E554" s="255"/>
      <c r="F554" s="255" t="s">
        <v>280</v>
      </c>
      <c r="G554" s="255"/>
      <c r="H554" s="255"/>
      <c r="I554" s="255"/>
      <c r="J554" s="255"/>
      <c r="K554" s="255"/>
      <c r="L554" s="255"/>
      <c r="M554" s="255"/>
      <c r="N554" s="255"/>
    </row>
    <row r="555" spans="1:20" ht="20.100000000000001" customHeight="1"/>
    <row r="556" spans="1:20" ht="20.100000000000001" customHeight="1">
      <c r="A556" s="34" t="s">
        <v>281</v>
      </c>
    </row>
    <row r="557" spans="1:20" ht="20.100000000000001" customHeight="1">
      <c r="B557" s="34" t="s">
        <v>282</v>
      </c>
      <c r="F557" s="44"/>
      <c r="G557" s="34" t="s">
        <v>283</v>
      </c>
      <c r="H557" s="34" t="s">
        <v>784</v>
      </c>
      <c r="K557" s="199" t="s">
        <v>706</v>
      </c>
      <c r="L557" s="19" t="s">
        <v>786</v>
      </c>
      <c r="M557" s="19"/>
      <c r="N557" s="199" t="s">
        <v>706</v>
      </c>
      <c r="O557" s="19" t="s">
        <v>787</v>
      </c>
      <c r="P557" s="19"/>
      <c r="Q557" s="42"/>
      <c r="T557" s="34" t="s">
        <v>717</v>
      </c>
    </row>
    <row r="558" spans="1:20" ht="20.100000000000001" customHeight="1">
      <c r="B558" s="34" t="s">
        <v>284</v>
      </c>
      <c r="E558" s="326" t="s">
        <v>801</v>
      </c>
      <c r="F558" s="327"/>
      <c r="G558" s="327"/>
      <c r="H558" s="34" t="s">
        <v>785</v>
      </c>
      <c r="M558" s="326" t="s">
        <v>801</v>
      </c>
      <c r="N558" s="327"/>
      <c r="O558" s="327"/>
    </row>
    <row r="559" spans="1:20" ht="20.100000000000001" customHeight="1">
      <c r="B559" s="34" t="s">
        <v>285</v>
      </c>
      <c r="E559" s="333"/>
      <c r="F559" s="333"/>
      <c r="G559" s="333"/>
      <c r="H559" s="333"/>
      <c r="I559" s="333"/>
      <c r="J559" s="333"/>
      <c r="K559" s="333"/>
      <c r="L559" s="333"/>
      <c r="M559" s="333"/>
      <c r="N559" s="333"/>
      <c r="O559" s="333"/>
    </row>
    <row r="560" spans="1:20" ht="20.100000000000001" customHeight="1">
      <c r="B560" s="34" t="s">
        <v>286</v>
      </c>
      <c r="E560" s="333"/>
      <c r="F560" s="333"/>
      <c r="G560" s="333"/>
      <c r="H560" s="333"/>
      <c r="I560" s="333"/>
      <c r="J560" s="333"/>
      <c r="K560" s="333"/>
      <c r="L560" s="333"/>
      <c r="M560" s="333"/>
      <c r="N560" s="333"/>
      <c r="O560" s="333"/>
    </row>
    <row r="561" spans="1:17" ht="20.100000000000001" customHeight="1">
      <c r="B561" s="135" t="s">
        <v>287</v>
      </c>
    </row>
    <row r="562" spans="1:17" ht="20.100000000000001" customHeight="1">
      <c r="B562" s="334"/>
      <c r="C562" s="334"/>
      <c r="D562" s="334"/>
      <c r="E562" s="334"/>
      <c r="F562" s="334"/>
      <c r="G562" s="334"/>
      <c r="H562" s="334"/>
      <c r="I562" s="334"/>
      <c r="J562" s="334"/>
      <c r="K562" s="334"/>
      <c r="L562" s="334"/>
      <c r="M562" s="334"/>
      <c r="N562" s="334"/>
      <c r="O562" s="334"/>
      <c r="P562" s="334"/>
      <c r="Q562" s="47"/>
    </row>
    <row r="563" spans="1:17" ht="20.100000000000001" customHeight="1">
      <c r="B563" s="334"/>
      <c r="C563" s="334"/>
      <c r="D563" s="334"/>
      <c r="E563" s="334"/>
      <c r="F563" s="334"/>
      <c r="G563" s="334"/>
      <c r="H563" s="334"/>
      <c r="I563" s="334"/>
      <c r="J563" s="334"/>
      <c r="K563" s="334"/>
      <c r="L563" s="334"/>
      <c r="M563" s="334"/>
      <c r="N563" s="334"/>
      <c r="O563" s="334"/>
      <c r="P563" s="334"/>
      <c r="Q563" s="47"/>
    </row>
    <row r="564" spans="1:17" ht="20.100000000000001" customHeight="1">
      <c r="B564" s="334"/>
      <c r="C564" s="334"/>
      <c r="D564" s="334"/>
      <c r="E564" s="334"/>
      <c r="F564" s="334"/>
      <c r="G564" s="334"/>
      <c r="H564" s="334"/>
      <c r="I564" s="334"/>
      <c r="J564" s="334"/>
      <c r="K564" s="334"/>
      <c r="L564" s="334"/>
      <c r="M564" s="334"/>
      <c r="N564" s="334"/>
      <c r="O564" s="334"/>
      <c r="P564" s="334"/>
      <c r="Q564" s="47"/>
    </row>
    <row r="565" spans="1:17" ht="20.100000000000001" customHeight="1"/>
    <row r="566" spans="1:17" ht="20.100000000000001" customHeight="1">
      <c r="A566" s="34" t="s">
        <v>288</v>
      </c>
    </row>
    <row r="567" spans="1:17" ht="20.100000000000001" customHeight="1">
      <c r="A567" s="263" t="s">
        <v>289</v>
      </c>
      <c r="B567" s="263"/>
      <c r="C567" s="263"/>
      <c r="D567" s="263" t="s">
        <v>290</v>
      </c>
      <c r="E567" s="263"/>
      <c r="F567" s="263"/>
      <c r="G567" s="330" t="s">
        <v>291</v>
      </c>
      <c r="H567" s="331"/>
      <c r="I567" s="331"/>
      <c r="J567" s="332"/>
      <c r="K567" s="263" t="s">
        <v>292</v>
      </c>
      <c r="L567" s="263"/>
      <c r="M567" s="263"/>
      <c r="N567" s="263" t="s">
        <v>293</v>
      </c>
      <c r="O567" s="263"/>
      <c r="P567" s="263"/>
      <c r="Q567" s="46"/>
    </row>
    <row r="568" spans="1:17" ht="20.100000000000001" customHeight="1">
      <c r="A568" s="263" t="s">
        <v>294</v>
      </c>
      <c r="B568" s="263"/>
      <c r="C568" s="263"/>
      <c r="D568" s="255" t="s">
        <v>297</v>
      </c>
      <c r="E568" s="255"/>
      <c r="F568" s="255"/>
      <c r="G568" s="257" t="s">
        <v>297</v>
      </c>
      <c r="H568" s="258"/>
      <c r="I568" s="258"/>
      <c r="J568" s="259"/>
      <c r="K568" s="255" t="s">
        <v>297</v>
      </c>
      <c r="L568" s="255"/>
      <c r="M568" s="255"/>
      <c r="N568" s="255" t="s">
        <v>297</v>
      </c>
      <c r="O568" s="255"/>
      <c r="P568" s="255"/>
      <c r="Q568" s="46"/>
    </row>
    <row r="569" spans="1:17" ht="20.100000000000001" customHeight="1">
      <c r="A569" s="263" t="s">
        <v>295</v>
      </c>
      <c r="B569" s="263"/>
      <c r="C569" s="263"/>
      <c r="D569" s="255" t="s">
        <v>297</v>
      </c>
      <c r="E569" s="255"/>
      <c r="F569" s="255"/>
      <c r="G569" s="257" t="s">
        <v>298</v>
      </c>
      <c r="H569" s="258"/>
      <c r="I569" s="258"/>
      <c r="J569" s="259"/>
      <c r="K569" s="255" t="s">
        <v>297</v>
      </c>
      <c r="L569" s="255"/>
      <c r="M569" s="255"/>
      <c r="N569" s="255" t="s">
        <v>297</v>
      </c>
      <c r="O569" s="255"/>
      <c r="P569" s="255"/>
      <c r="Q569" s="46"/>
    </row>
    <row r="570" spans="1:17" ht="20.100000000000001" customHeight="1">
      <c r="A570" s="263" t="s">
        <v>296</v>
      </c>
      <c r="B570" s="263"/>
      <c r="C570" s="263"/>
      <c r="D570" s="255" t="s">
        <v>297</v>
      </c>
      <c r="E570" s="255"/>
      <c r="F570" s="255"/>
      <c r="G570" s="257" t="s">
        <v>298</v>
      </c>
      <c r="H570" s="258"/>
      <c r="I570" s="258"/>
      <c r="J570" s="259"/>
      <c r="K570" s="255" t="s">
        <v>297</v>
      </c>
      <c r="L570" s="255"/>
      <c r="M570" s="255"/>
      <c r="N570" s="352"/>
      <c r="O570" s="352"/>
      <c r="P570" s="352"/>
      <c r="Q570" s="46"/>
    </row>
    <row r="571" spans="1:17" ht="20.100000000000001" customHeight="1"/>
    <row r="572" spans="1:17" ht="20.100000000000001" customHeight="1">
      <c r="A572" s="34" t="s">
        <v>299</v>
      </c>
    </row>
    <row r="573" spans="1:17" ht="20.100000000000001" customHeight="1">
      <c r="A573" s="263"/>
      <c r="B573" s="263"/>
      <c r="C573" s="263"/>
      <c r="D573" s="263" t="s">
        <v>290</v>
      </c>
      <c r="E573" s="263"/>
      <c r="F573" s="263"/>
      <c r="G573" s="330" t="s">
        <v>291</v>
      </c>
      <c r="H573" s="331"/>
      <c r="I573" s="331"/>
      <c r="J573" s="332"/>
      <c r="K573" s="263" t="s">
        <v>292</v>
      </c>
      <c r="L573" s="263"/>
      <c r="M573" s="263"/>
      <c r="N573" s="263" t="s">
        <v>293</v>
      </c>
      <c r="O573" s="263"/>
      <c r="P573" s="263"/>
      <c r="Q573" s="46"/>
    </row>
    <row r="574" spans="1:17" ht="20.100000000000001" customHeight="1">
      <c r="A574" s="263" t="s">
        <v>300</v>
      </c>
      <c r="B574" s="263"/>
      <c r="C574" s="263"/>
      <c r="D574" s="255" t="s">
        <v>297</v>
      </c>
      <c r="E574" s="255"/>
      <c r="F574" s="255"/>
      <c r="G574" s="257" t="s">
        <v>298</v>
      </c>
      <c r="H574" s="258"/>
      <c r="I574" s="258"/>
      <c r="J574" s="259"/>
      <c r="K574" s="255" t="s">
        <v>297</v>
      </c>
      <c r="L574" s="255"/>
      <c r="M574" s="255"/>
      <c r="N574" s="255" t="s">
        <v>297</v>
      </c>
      <c r="O574" s="255"/>
      <c r="P574" s="255"/>
      <c r="Q574" s="46"/>
    </row>
    <row r="575" spans="1:17" ht="20.100000000000001" customHeight="1">
      <c r="A575" s="261" t="s">
        <v>301</v>
      </c>
      <c r="B575" s="261"/>
      <c r="C575" s="261"/>
      <c r="D575" s="255"/>
      <c r="E575" s="255"/>
      <c r="F575" s="255"/>
      <c r="G575" s="257"/>
      <c r="H575" s="258"/>
      <c r="I575" s="258"/>
      <c r="J575" s="259"/>
      <c r="K575" s="255"/>
      <c r="L575" s="255"/>
      <c r="M575" s="255"/>
      <c r="N575" s="255"/>
      <c r="O575" s="255"/>
      <c r="P575" s="255"/>
      <c r="Q575" s="46"/>
    </row>
    <row r="576" spans="1:17" ht="20.100000000000001" customHeight="1">
      <c r="A576" s="262" t="s">
        <v>302</v>
      </c>
      <c r="B576" s="262"/>
      <c r="C576" s="262"/>
      <c r="D576" s="255"/>
      <c r="E576" s="255"/>
      <c r="F576" s="255"/>
      <c r="G576" s="257"/>
      <c r="H576" s="258"/>
      <c r="I576" s="258"/>
      <c r="J576" s="259"/>
      <c r="K576" s="255"/>
      <c r="L576" s="255"/>
      <c r="M576" s="255"/>
      <c r="N576" s="255"/>
      <c r="O576" s="255"/>
      <c r="P576" s="255"/>
      <c r="Q576" s="46"/>
    </row>
    <row r="577" spans="1:17" ht="20.100000000000001" customHeight="1">
      <c r="A577" s="263" t="s">
        <v>303</v>
      </c>
      <c r="B577" s="263"/>
      <c r="C577" s="263"/>
      <c r="D577" s="255" t="s">
        <v>801</v>
      </c>
      <c r="E577" s="256"/>
      <c r="F577" s="256"/>
      <c r="G577" s="255" t="s">
        <v>801</v>
      </c>
      <c r="H577" s="256"/>
      <c r="I577" s="256"/>
      <c r="J577" s="260"/>
      <c r="K577" s="255" t="s">
        <v>801</v>
      </c>
      <c r="L577" s="256"/>
      <c r="M577" s="256"/>
      <c r="N577" s="255" t="s">
        <v>801</v>
      </c>
      <c r="O577" s="256"/>
      <c r="P577" s="256"/>
      <c r="Q577" s="46"/>
    </row>
    <row r="578" spans="1:17" ht="20.100000000000001" customHeight="1"/>
    <row r="579" spans="1:17" ht="20.100000000000001" customHeight="1"/>
    <row r="580" spans="1:17" ht="20.100000000000001" customHeight="1">
      <c r="A580" s="43" t="s">
        <v>304</v>
      </c>
      <c r="B580" s="68"/>
      <c r="C580" s="68"/>
      <c r="D580" s="68"/>
      <c r="E580" s="68"/>
      <c r="F580" s="68"/>
      <c r="G580" s="68"/>
      <c r="H580" s="68"/>
      <c r="I580" s="68"/>
      <c r="J580" s="68"/>
      <c r="K580" s="68"/>
      <c r="L580" s="68"/>
      <c r="M580" s="68"/>
      <c r="N580" s="68"/>
      <c r="O580" s="68"/>
      <c r="P580" s="68"/>
      <c r="Q580" s="42"/>
    </row>
    <row r="581" spans="1:17" ht="20.100000000000001" customHeight="1">
      <c r="A581" s="359" t="s">
        <v>305</v>
      </c>
      <c r="B581" s="359"/>
      <c r="C581" s="359"/>
      <c r="D581" s="359"/>
      <c r="E581" s="359"/>
      <c r="F581" s="359"/>
      <c r="G581" s="359"/>
      <c r="H581" s="359"/>
      <c r="I581" s="359"/>
      <c r="J581" s="359"/>
      <c r="K581" s="359"/>
      <c r="L581" s="359"/>
      <c r="M581" s="359"/>
      <c r="N581" s="359"/>
      <c r="O581" s="359"/>
      <c r="P581" s="359"/>
      <c r="Q581" s="47"/>
    </row>
    <row r="582" spans="1:17" ht="20.100000000000001" customHeight="1">
      <c r="A582" s="359"/>
      <c r="B582" s="359"/>
      <c r="C582" s="359"/>
      <c r="D582" s="359"/>
      <c r="E582" s="359"/>
      <c r="F582" s="359"/>
      <c r="G582" s="359"/>
      <c r="H582" s="359"/>
      <c r="I582" s="359"/>
      <c r="J582" s="359"/>
      <c r="K582" s="359"/>
      <c r="L582" s="359"/>
      <c r="M582" s="359"/>
      <c r="N582" s="359"/>
      <c r="O582" s="359"/>
      <c r="P582" s="359"/>
      <c r="Q582" s="47"/>
    </row>
    <row r="583" spans="1:17" ht="20.100000000000001" customHeight="1">
      <c r="A583" s="359"/>
      <c r="B583" s="359"/>
      <c r="C583" s="359"/>
      <c r="D583" s="359"/>
      <c r="E583" s="359"/>
      <c r="F583" s="359"/>
      <c r="G583" s="359"/>
      <c r="H583" s="359"/>
      <c r="I583" s="359"/>
      <c r="J583" s="359"/>
      <c r="K583" s="359"/>
      <c r="L583" s="359"/>
      <c r="M583" s="359"/>
      <c r="N583" s="359"/>
      <c r="O583" s="359"/>
      <c r="P583" s="359"/>
      <c r="Q583" s="47"/>
    </row>
    <row r="584" spans="1:17" ht="20.100000000000001" customHeight="1">
      <c r="A584" s="264" t="s">
        <v>307</v>
      </c>
      <c r="B584" s="265"/>
      <c r="C584" s="259"/>
      <c r="D584" s="255"/>
      <c r="E584" s="363" t="s">
        <v>308</v>
      </c>
      <c r="F584" s="362"/>
      <c r="G584" s="259"/>
      <c r="H584" s="255"/>
      <c r="I584" s="264" t="s">
        <v>309</v>
      </c>
      <c r="J584" s="361"/>
      <c r="K584" s="356"/>
      <c r="L584" s="255"/>
      <c r="M584" s="264" t="s">
        <v>310</v>
      </c>
      <c r="N584" s="265"/>
      <c r="O584" s="259"/>
      <c r="P584" s="255"/>
      <c r="Q584" s="46"/>
    </row>
    <row r="585" spans="1:17" ht="20.100000000000001" customHeight="1">
      <c r="A585" s="264" t="s">
        <v>311</v>
      </c>
      <c r="B585" s="361"/>
      <c r="C585" s="356"/>
      <c r="D585" s="255"/>
      <c r="E585" s="354" t="s">
        <v>312</v>
      </c>
      <c r="F585" s="355"/>
      <c r="G585" s="356"/>
      <c r="H585" s="255"/>
      <c r="I585" s="264" t="s">
        <v>313</v>
      </c>
      <c r="J585" s="361"/>
      <c r="K585" s="356"/>
      <c r="L585" s="255"/>
      <c r="M585" s="264" t="s">
        <v>314</v>
      </c>
      <c r="N585" s="361"/>
      <c r="O585" s="356"/>
      <c r="P585" s="255"/>
      <c r="Q585" s="46"/>
    </row>
    <row r="586" spans="1:17" ht="20.100000000000001" customHeight="1">
      <c r="A586" s="354" t="s">
        <v>306</v>
      </c>
      <c r="B586" s="362"/>
      <c r="C586" s="259"/>
      <c r="D586" s="255"/>
      <c r="E586" s="264" t="s">
        <v>315</v>
      </c>
      <c r="F586" s="265"/>
      <c r="G586" s="259"/>
      <c r="H586" s="255"/>
      <c r="I586" s="264" t="s">
        <v>316</v>
      </c>
      <c r="J586" s="361"/>
      <c r="K586" s="356"/>
      <c r="L586" s="255"/>
      <c r="M586" s="264"/>
      <c r="N586" s="361"/>
      <c r="O586" s="401"/>
      <c r="P586" s="263"/>
      <c r="Q586" s="46"/>
    </row>
    <row r="587" spans="1:17" ht="20.100000000000001" customHeight="1"/>
    <row r="588" spans="1:17" ht="20.100000000000001" customHeight="1">
      <c r="A588" s="34" t="s">
        <v>954</v>
      </c>
      <c r="B588" s="55"/>
      <c r="C588" s="55"/>
      <c r="D588" s="55"/>
      <c r="E588" s="55"/>
      <c r="F588" s="55"/>
      <c r="G588" s="55"/>
      <c r="H588" s="55"/>
      <c r="I588" s="55"/>
      <c r="J588" s="55"/>
      <c r="K588" s="55"/>
      <c r="L588" s="55"/>
      <c r="M588" s="55"/>
      <c r="N588" s="55"/>
      <c r="O588" s="55"/>
      <c r="P588" s="55"/>
    </row>
    <row r="589" spans="1:17" ht="20.100000000000001" customHeight="1">
      <c r="A589" s="385" t="s">
        <v>1007</v>
      </c>
      <c r="B589" s="385"/>
      <c r="C589" s="385"/>
      <c r="D589" s="385"/>
      <c r="E589" s="385"/>
      <c r="F589" s="385"/>
      <c r="G589" s="385"/>
      <c r="H589" s="385"/>
      <c r="I589" s="385"/>
      <c r="J589" s="385"/>
      <c r="K589" s="385"/>
      <c r="L589" s="385"/>
      <c r="M589" s="385"/>
      <c r="N589" s="385"/>
      <c r="O589" s="385"/>
      <c r="P589" s="385"/>
      <c r="Q589" s="47"/>
    </row>
    <row r="590" spans="1:17" ht="20.100000000000001" customHeight="1">
      <c r="A590" s="582"/>
      <c r="B590" s="582"/>
      <c r="C590" s="582"/>
      <c r="D590" s="582"/>
      <c r="E590" s="582"/>
      <c r="F590" s="582"/>
      <c r="G590" s="582"/>
      <c r="H590" s="582"/>
      <c r="I590" s="582"/>
      <c r="J590" s="582"/>
      <c r="K590" s="582"/>
      <c r="L590" s="582"/>
      <c r="M590" s="582"/>
      <c r="N590" s="582"/>
      <c r="O590" s="582"/>
      <c r="P590" s="582"/>
      <c r="Q590" s="48"/>
    </row>
    <row r="591" spans="1:17" ht="20.100000000000001" customHeight="1">
      <c r="A591" s="402" t="s">
        <v>381</v>
      </c>
      <c r="B591" s="402"/>
      <c r="C591" s="402" t="s">
        <v>382</v>
      </c>
      <c r="D591" s="402"/>
      <c r="E591" s="402"/>
      <c r="F591" s="402"/>
      <c r="G591" s="402"/>
      <c r="H591" s="402"/>
      <c r="I591" s="504" t="s">
        <v>381</v>
      </c>
      <c r="J591" s="506"/>
      <c r="K591" s="504" t="s">
        <v>383</v>
      </c>
      <c r="L591" s="505"/>
      <c r="M591" s="505"/>
      <c r="N591" s="505"/>
      <c r="O591" s="505"/>
      <c r="P591" s="506"/>
      <c r="Q591" s="46"/>
    </row>
    <row r="592" spans="1:17" ht="20.100000000000001" customHeight="1">
      <c r="A592" s="530" t="s">
        <v>692</v>
      </c>
      <c r="B592" s="530"/>
      <c r="C592" s="365"/>
      <c r="D592" s="365"/>
      <c r="E592" s="365"/>
      <c r="F592" s="365"/>
      <c r="G592" s="365"/>
      <c r="H592" s="365"/>
      <c r="I592" s="364" t="s">
        <v>955</v>
      </c>
      <c r="J592" s="364"/>
      <c r="K592" s="365"/>
      <c r="L592" s="365"/>
      <c r="M592" s="365"/>
      <c r="N592" s="365"/>
      <c r="O592" s="365"/>
      <c r="P592" s="365"/>
      <c r="Q592" s="46"/>
    </row>
    <row r="593" spans="1:20" ht="20.100000000000001" customHeight="1">
      <c r="A593" s="530"/>
      <c r="B593" s="530"/>
      <c r="C593" s="365"/>
      <c r="D593" s="365"/>
      <c r="E593" s="365"/>
      <c r="F593" s="365"/>
      <c r="G593" s="365"/>
      <c r="H593" s="365"/>
      <c r="I593" s="364"/>
      <c r="J593" s="364"/>
      <c r="K593" s="365"/>
      <c r="L593" s="365"/>
      <c r="M593" s="365"/>
      <c r="N593" s="365"/>
      <c r="O593" s="365"/>
      <c r="P593" s="365"/>
      <c r="Q593" s="46"/>
    </row>
    <row r="594" spans="1:20" ht="20.100000000000001" customHeight="1">
      <c r="A594" s="364" t="s">
        <v>384</v>
      </c>
      <c r="B594" s="364"/>
      <c r="C594" s="365"/>
      <c r="D594" s="365"/>
      <c r="E594" s="365"/>
      <c r="F594" s="365"/>
      <c r="G594" s="365"/>
      <c r="H594" s="365"/>
      <c r="I594" s="364" t="s">
        <v>946</v>
      </c>
      <c r="J594" s="364"/>
      <c r="K594" s="365"/>
      <c r="L594" s="365"/>
      <c r="M594" s="365"/>
      <c r="N594" s="365"/>
      <c r="O594" s="365"/>
      <c r="P594" s="365"/>
      <c r="Q594" s="46"/>
    </row>
    <row r="595" spans="1:20" ht="20.100000000000001" customHeight="1">
      <c r="A595" s="364"/>
      <c r="B595" s="364"/>
      <c r="C595" s="365"/>
      <c r="D595" s="365"/>
      <c r="E595" s="365"/>
      <c r="F595" s="365"/>
      <c r="G595" s="365"/>
      <c r="H595" s="365"/>
      <c r="I595" s="364"/>
      <c r="J595" s="364"/>
      <c r="K595" s="365"/>
      <c r="L595" s="365"/>
      <c r="M595" s="365"/>
      <c r="N595" s="365"/>
      <c r="O595" s="365"/>
      <c r="P595" s="365"/>
      <c r="Q595" s="46"/>
    </row>
    <row r="596" spans="1:20" ht="20.100000000000001" customHeight="1">
      <c r="A596" s="364" t="s">
        <v>956</v>
      </c>
      <c r="B596" s="364"/>
      <c r="C596" s="365"/>
      <c r="D596" s="365"/>
      <c r="E596" s="365"/>
      <c r="F596" s="365"/>
      <c r="G596" s="365"/>
      <c r="H596" s="365"/>
      <c r="I596" s="366" t="s">
        <v>957</v>
      </c>
      <c r="J596" s="366"/>
      <c r="K596" s="365"/>
      <c r="L596" s="365"/>
      <c r="M596" s="365"/>
      <c r="N596" s="365"/>
      <c r="O596" s="365"/>
      <c r="P596" s="365"/>
      <c r="Q596" s="46"/>
    </row>
    <row r="597" spans="1:20" ht="20.100000000000001" customHeight="1">
      <c r="A597" s="364"/>
      <c r="B597" s="364"/>
      <c r="C597" s="365"/>
      <c r="D597" s="365"/>
      <c r="E597" s="365"/>
      <c r="F597" s="365"/>
      <c r="G597" s="365"/>
      <c r="H597" s="365"/>
      <c r="I597" s="366"/>
      <c r="J597" s="366"/>
      <c r="K597" s="365"/>
      <c r="L597" s="365"/>
      <c r="M597" s="365"/>
      <c r="N597" s="365"/>
      <c r="O597" s="365"/>
      <c r="P597" s="365"/>
      <c r="Q597" s="46"/>
    </row>
    <row r="598" spans="1:20" ht="20.100000000000001" customHeight="1"/>
    <row r="599" spans="1:20" ht="20.100000000000001" customHeight="1">
      <c r="A599" s="55" t="s">
        <v>981</v>
      </c>
      <c r="B599" s="55"/>
      <c r="C599" s="55"/>
      <c r="D599" s="199" t="s">
        <v>706</v>
      </c>
      <c r="E599" s="235" t="s">
        <v>788</v>
      </c>
      <c r="F599" s="235"/>
      <c r="G599" s="199" t="s">
        <v>706</v>
      </c>
      <c r="H599" s="235" t="s">
        <v>789</v>
      </c>
      <c r="I599" s="235"/>
      <c r="J599" s="235"/>
      <c r="K599" s="199" t="s">
        <v>706</v>
      </c>
      <c r="L599" s="235" t="s">
        <v>791</v>
      </c>
      <c r="M599" s="235"/>
      <c r="N599" s="235"/>
      <c r="O599" s="235"/>
      <c r="P599" s="236"/>
      <c r="T599" s="34" t="s">
        <v>790</v>
      </c>
    </row>
    <row r="600" spans="1:20" ht="20.100000000000001" customHeight="1">
      <c r="A600" s="55"/>
      <c r="B600" s="55"/>
      <c r="C600" s="55"/>
      <c r="D600" s="55"/>
      <c r="E600" s="55"/>
      <c r="F600" s="55"/>
      <c r="G600" s="55"/>
      <c r="H600" s="55"/>
      <c r="I600" s="55"/>
      <c r="J600" s="55"/>
      <c r="K600" s="55"/>
      <c r="L600" s="55"/>
      <c r="M600" s="55"/>
      <c r="N600" s="55"/>
      <c r="O600" s="55"/>
      <c r="P600" s="55"/>
    </row>
    <row r="601" spans="1:20" ht="20.100000000000001" customHeight="1">
      <c r="A601" s="55" t="s">
        <v>982</v>
      </c>
      <c r="B601" s="55"/>
      <c r="C601" s="55"/>
      <c r="D601" s="55"/>
      <c r="E601" s="55"/>
      <c r="F601" s="55"/>
      <c r="G601" s="55"/>
      <c r="H601" s="55"/>
      <c r="I601" s="55"/>
      <c r="J601" s="55"/>
      <c r="K601" s="55"/>
      <c r="L601" s="55"/>
      <c r="M601" s="55"/>
      <c r="N601" s="55"/>
      <c r="O601" s="55"/>
      <c r="P601" s="55"/>
    </row>
    <row r="602" spans="1:20" ht="20.100000000000001" customHeight="1">
      <c r="A602" s="55" t="s">
        <v>317</v>
      </c>
      <c r="B602" s="55"/>
      <c r="C602" s="55"/>
      <c r="D602" s="55"/>
      <c r="E602" s="199" t="s">
        <v>706</v>
      </c>
      <c r="F602" s="236" t="s">
        <v>792</v>
      </c>
      <c r="G602" s="236"/>
      <c r="H602" s="236"/>
      <c r="I602" s="236"/>
      <c r="J602" s="236"/>
      <c r="K602" s="199" t="s">
        <v>706</v>
      </c>
      <c r="L602" s="236" t="s">
        <v>793</v>
      </c>
      <c r="M602" s="236"/>
      <c r="N602" s="236"/>
      <c r="O602" s="235"/>
      <c r="P602" s="236"/>
    </row>
    <row r="603" spans="1:20" ht="20.100000000000001" customHeight="1">
      <c r="A603" s="55"/>
      <c r="B603" s="55"/>
      <c r="C603" s="55"/>
      <c r="D603" s="55"/>
      <c r="E603" s="199" t="s">
        <v>706</v>
      </c>
      <c r="F603" s="329" t="s">
        <v>794</v>
      </c>
      <c r="G603" s="329"/>
      <c r="H603" s="329"/>
      <c r="I603" s="329"/>
      <c r="J603" s="329"/>
      <c r="K603" s="329"/>
      <c r="L603" s="329"/>
      <c r="M603" s="199" t="s">
        <v>706</v>
      </c>
      <c r="N603" s="236" t="s">
        <v>795</v>
      </c>
      <c r="O603" s="235"/>
      <c r="P603" s="236"/>
      <c r="T603" s="34" t="s">
        <v>740</v>
      </c>
    </row>
    <row r="604" spans="1:20" ht="20.100000000000001" customHeight="1">
      <c r="A604" s="55"/>
      <c r="B604" s="55"/>
      <c r="C604" s="55"/>
      <c r="D604" s="55"/>
      <c r="E604" s="199" t="s">
        <v>706</v>
      </c>
      <c r="F604" s="236" t="s">
        <v>950</v>
      </c>
      <c r="G604" s="236"/>
      <c r="H604" s="236"/>
      <c r="I604" s="236"/>
      <c r="J604" s="236"/>
      <c r="K604" s="199" t="s">
        <v>706</v>
      </c>
      <c r="L604" s="236" t="s">
        <v>951</v>
      </c>
      <c r="M604" s="236"/>
      <c r="N604" s="236"/>
      <c r="O604" s="235"/>
      <c r="P604" s="236"/>
    </row>
    <row r="605" spans="1:20" ht="20.100000000000001" customHeight="1">
      <c r="A605" s="55" t="s">
        <v>318</v>
      </c>
      <c r="B605" s="55"/>
      <c r="C605" s="55"/>
      <c r="D605" s="55"/>
      <c r="E605" s="199" t="s">
        <v>706</v>
      </c>
      <c r="F605" s="236" t="s">
        <v>797</v>
      </c>
      <c r="G605" s="236"/>
      <c r="H605" s="236"/>
      <c r="I605" s="236"/>
      <c r="J605" s="236"/>
      <c r="K605" s="236"/>
      <c r="L605" s="236"/>
      <c r="M605" s="236"/>
      <c r="N605" s="236"/>
      <c r="O605" s="235"/>
      <c r="P605" s="236"/>
    </row>
    <row r="606" spans="1:20" ht="20.100000000000001" customHeight="1">
      <c r="A606" s="55"/>
      <c r="B606" s="55"/>
      <c r="C606" s="55"/>
      <c r="D606" s="55"/>
      <c r="E606" s="199" t="s">
        <v>706</v>
      </c>
      <c r="F606" s="236" t="s">
        <v>798</v>
      </c>
      <c r="G606" s="236"/>
      <c r="H606" s="236"/>
      <c r="I606" s="236"/>
      <c r="J606" s="236"/>
      <c r="K606" s="236"/>
      <c r="L606" s="236"/>
      <c r="M606" s="236"/>
      <c r="N606" s="236"/>
      <c r="O606" s="235"/>
      <c r="P606" s="236"/>
    </row>
    <row r="607" spans="1:20" ht="20.100000000000001" customHeight="1">
      <c r="A607" s="55"/>
      <c r="B607" s="55"/>
      <c r="C607" s="55"/>
      <c r="D607" s="55"/>
      <c r="E607" s="199" t="s">
        <v>706</v>
      </c>
      <c r="F607" s="236" t="s">
        <v>796</v>
      </c>
      <c r="G607" s="236"/>
      <c r="H607" s="236"/>
      <c r="I607" s="236"/>
      <c r="J607" s="236"/>
      <c r="K607" s="236"/>
      <c r="L607" s="236"/>
      <c r="M607" s="236"/>
      <c r="N607" s="236"/>
      <c r="O607" s="235"/>
      <c r="P607" s="236"/>
    </row>
    <row r="608" spans="1:20" ht="20.100000000000001" customHeight="1">
      <c r="A608" s="55" t="s">
        <v>319</v>
      </c>
      <c r="B608" s="55"/>
      <c r="C608" s="55"/>
      <c r="D608" s="55"/>
      <c r="E608" s="199" t="s">
        <v>706</v>
      </c>
      <c r="F608" s="329" t="s">
        <v>799</v>
      </c>
      <c r="G608" s="329"/>
      <c r="H608" s="329"/>
      <c r="I608" s="329"/>
      <c r="J608" s="199" t="s">
        <v>706</v>
      </c>
      <c r="K608" s="329" t="s">
        <v>800</v>
      </c>
      <c r="L608" s="329"/>
      <c r="M608" s="329"/>
      <c r="N608" s="329"/>
      <c r="O608" s="329"/>
      <c r="P608" s="329"/>
      <c r="Q608" s="42"/>
      <c r="T608" s="34" t="s">
        <v>717</v>
      </c>
    </row>
    <row r="609" spans="1:30" ht="20.100000000000001" customHeight="1">
      <c r="A609" s="55"/>
      <c r="B609" s="55"/>
      <c r="C609" s="55"/>
      <c r="D609" s="55"/>
      <c r="E609" s="199" t="s">
        <v>706</v>
      </c>
      <c r="F609" s="236" t="s">
        <v>796</v>
      </c>
      <c r="G609" s="236"/>
      <c r="H609" s="236"/>
      <c r="I609" s="236"/>
      <c r="J609" s="236"/>
      <c r="K609" s="236"/>
      <c r="L609" s="236"/>
      <c r="M609" s="236"/>
      <c r="N609" s="236"/>
      <c r="O609" s="235"/>
      <c r="P609" s="236"/>
      <c r="Q609" s="42"/>
    </row>
    <row r="610" spans="1:30" ht="20.100000000000001" customHeight="1">
      <c r="A610" s="55" t="s">
        <v>320</v>
      </c>
      <c r="B610" s="55"/>
      <c r="C610" s="55"/>
      <c r="D610" s="55"/>
      <c r="E610" s="55"/>
      <c r="F610" s="55"/>
      <c r="G610" s="55"/>
      <c r="H610" s="55"/>
      <c r="I610" s="397" t="s">
        <v>801</v>
      </c>
      <c r="J610" s="398"/>
      <c r="K610" s="398"/>
      <c r="L610" s="55"/>
      <c r="M610" s="55"/>
      <c r="N610" s="55"/>
      <c r="O610" s="55"/>
      <c r="P610" s="55"/>
    </row>
    <row r="611" spans="1:30" ht="20.100000000000001" customHeight="1">
      <c r="A611" s="66" t="s">
        <v>321</v>
      </c>
      <c r="B611" s="55"/>
      <c r="C611" s="55"/>
      <c r="D611" s="55"/>
      <c r="E611" s="55"/>
      <c r="F611" s="55"/>
      <c r="G611" s="55"/>
      <c r="H611" s="55"/>
      <c r="I611" s="55"/>
      <c r="J611" s="55"/>
      <c r="K611" s="55"/>
      <c r="L611" s="55"/>
      <c r="M611" s="55"/>
      <c r="N611" s="55"/>
      <c r="O611" s="55"/>
      <c r="P611" s="55"/>
    </row>
    <row r="612" spans="1:30" ht="20.100000000000001" customHeight="1">
      <c r="A612" s="55"/>
      <c r="B612" s="55"/>
      <c r="C612" s="55"/>
      <c r="D612" s="55"/>
      <c r="E612" s="55"/>
      <c r="F612" s="55"/>
      <c r="G612" s="55"/>
      <c r="H612" s="55"/>
      <c r="I612" s="55"/>
      <c r="J612" s="55"/>
      <c r="K612" s="55"/>
      <c r="L612" s="55"/>
      <c r="M612" s="55"/>
      <c r="N612" s="55"/>
      <c r="O612" s="55"/>
      <c r="P612" s="55"/>
    </row>
    <row r="613" spans="1:30" ht="20.100000000000001" customHeight="1">
      <c r="A613" s="55" t="s">
        <v>983</v>
      </c>
      <c r="B613" s="55"/>
      <c r="C613" s="55"/>
      <c r="D613" s="55"/>
      <c r="E613" s="55"/>
      <c r="F613" s="55"/>
      <c r="G613" s="55"/>
      <c r="H613" s="55"/>
      <c r="I613" s="55"/>
      <c r="J613" s="55"/>
      <c r="K613" s="55"/>
      <c r="L613" s="55"/>
      <c r="M613" s="55"/>
      <c r="N613" s="55"/>
      <c r="O613" s="55"/>
      <c r="P613" s="55"/>
    </row>
    <row r="614" spans="1:30" ht="20.100000000000001" customHeight="1">
      <c r="A614" s="199" t="s">
        <v>706</v>
      </c>
      <c r="B614" s="236" t="s">
        <v>802</v>
      </c>
      <c r="C614" s="236"/>
      <c r="D614" s="55"/>
      <c r="E614" s="55"/>
      <c r="F614" s="55"/>
      <c r="G614" s="55"/>
      <c r="H614" s="55"/>
      <c r="I614" s="55"/>
      <c r="J614" s="55"/>
      <c r="K614" s="55"/>
      <c r="L614" s="55"/>
      <c r="M614" s="55"/>
      <c r="N614" s="55"/>
      <c r="O614" s="55"/>
      <c r="P614" s="55"/>
    </row>
    <row r="615" spans="1:30" ht="20.100000000000001" customHeight="1">
      <c r="A615" s="199" t="s">
        <v>706</v>
      </c>
      <c r="B615" s="236" t="s">
        <v>803</v>
      </c>
      <c r="C615" s="235"/>
      <c r="D615" s="55" t="s">
        <v>324</v>
      </c>
      <c r="E615" s="55"/>
      <c r="F615" s="399"/>
      <c r="G615" s="399"/>
      <c r="H615" s="55" t="s">
        <v>322</v>
      </c>
      <c r="I615" s="55"/>
      <c r="J615" s="55" t="s">
        <v>323</v>
      </c>
      <c r="K615" s="55"/>
      <c r="L615" s="400"/>
      <c r="M615" s="400"/>
      <c r="N615" s="400"/>
      <c r="O615" s="400"/>
      <c r="P615" s="400"/>
      <c r="Q615" s="41"/>
    </row>
    <row r="616" spans="1:30" ht="20.100000000000001" customHeight="1">
      <c r="A616" s="55"/>
      <c r="B616" s="55"/>
      <c r="C616" s="55"/>
      <c r="D616" s="55" t="s">
        <v>325</v>
      </c>
      <c r="E616" s="55"/>
      <c r="F616" s="199" t="s">
        <v>706</v>
      </c>
      <c r="G616" s="236" t="s">
        <v>805</v>
      </c>
      <c r="H616" s="236"/>
      <c r="I616" s="199" t="s">
        <v>706</v>
      </c>
      <c r="J616" s="236" t="s">
        <v>806</v>
      </c>
      <c r="K616" s="236"/>
      <c r="L616" s="199" t="s">
        <v>706</v>
      </c>
      <c r="M616" s="235" t="s">
        <v>807</v>
      </c>
      <c r="N616" s="235"/>
      <c r="O616" s="235"/>
      <c r="P616" s="235"/>
      <c r="Q616" s="41"/>
      <c r="T616" s="44" t="s">
        <v>804</v>
      </c>
      <c r="U616" s="44"/>
      <c r="V616" s="44"/>
      <c r="W616" s="44"/>
      <c r="X616" s="44"/>
      <c r="Y616" s="44"/>
      <c r="Z616" s="19"/>
      <c r="AA616" s="19"/>
      <c r="AB616" s="19"/>
      <c r="AC616" s="19"/>
      <c r="AD616" s="19"/>
    </row>
    <row r="617" spans="1:30" ht="20.100000000000001" customHeight="1">
      <c r="A617" s="55"/>
      <c r="B617" s="55"/>
      <c r="C617" s="55"/>
      <c r="D617" s="55" t="s">
        <v>326</v>
      </c>
      <c r="E617" s="55"/>
      <c r="F617" s="55"/>
      <c r="G617" s="199" t="s">
        <v>706</v>
      </c>
      <c r="H617" s="329" t="s">
        <v>808</v>
      </c>
      <c r="I617" s="329"/>
      <c r="J617" s="329"/>
      <c r="K617" s="199" t="s">
        <v>706</v>
      </c>
      <c r="L617" s="329" t="s">
        <v>809</v>
      </c>
      <c r="M617" s="329"/>
      <c r="N617" s="329"/>
      <c r="O617" s="329"/>
      <c r="P617" s="329"/>
      <c r="Q617" s="42"/>
    </row>
    <row r="618" spans="1:30" ht="20.100000000000001" customHeight="1">
      <c r="A618" s="55"/>
      <c r="B618" s="55"/>
      <c r="C618" s="55"/>
      <c r="D618" s="55"/>
      <c r="E618" s="55"/>
      <c r="F618" s="55"/>
      <c r="G618" s="199" t="s">
        <v>706</v>
      </c>
      <c r="H618" s="236" t="s">
        <v>810</v>
      </c>
      <c r="I618" s="236"/>
      <c r="J618" s="236"/>
      <c r="K618" s="236"/>
      <c r="L618" s="236"/>
      <c r="M618" s="236"/>
      <c r="N618" s="236"/>
      <c r="O618" s="236"/>
      <c r="P618" s="235"/>
      <c r="Q618" s="42"/>
    </row>
    <row r="619" spans="1:30" ht="20.100000000000001" customHeight="1">
      <c r="A619" s="55"/>
      <c r="B619" s="55"/>
      <c r="C619" s="55"/>
      <c r="D619" s="55"/>
      <c r="E619" s="55"/>
      <c r="F619" s="55"/>
      <c r="G619" s="55"/>
      <c r="H619" s="55"/>
      <c r="I619" s="55"/>
      <c r="J619" s="55"/>
      <c r="K619" s="55"/>
      <c r="L619" s="55"/>
      <c r="M619" s="55"/>
      <c r="N619" s="55"/>
      <c r="O619" s="55"/>
      <c r="P619" s="55"/>
    </row>
    <row r="620" spans="1:30" ht="20.100000000000001" customHeight="1">
      <c r="A620" s="34" t="s">
        <v>327</v>
      </c>
      <c r="F620" s="136" t="s">
        <v>328</v>
      </c>
    </row>
    <row r="621" spans="1:30" ht="20.100000000000001" customHeight="1">
      <c r="A621" s="137" t="s">
        <v>694</v>
      </c>
    </row>
    <row r="622" spans="1:30" ht="20.100000000000001" customHeight="1">
      <c r="A622" s="34" t="s">
        <v>527</v>
      </c>
    </row>
    <row r="623" spans="1:30" ht="20.100000000000001" customHeight="1">
      <c r="A623" s="199" t="s">
        <v>706</v>
      </c>
      <c r="B623" s="323" t="s">
        <v>811</v>
      </c>
      <c r="C623" s="323"/>
      <c r="D623" s="323"/>
      <c r="E623" s="323"/>
      <c r="F623" s="323"/>
      <c r="G623" s="323"/>
      <c r="H623" s="323"/>
      <c r="I623" s="323"/>
      <c r="J623" s="138" t="s">
        <v>329</v>
      </c>
      <c r="K623" s="44"/>
      <c r="L623" s="44"/>
      <c r="M623" s="44"/>
      <c r="N623" s="44"/>
      <c r="O623" s="44"/>
    </row>
    <row r="624" spans="1:30" ht="20.100000000000001" customHeight="1">
      <c r="A624" s="199" t="s">
        <v>706</v>
      </c>
      <c r="B624" s="44" t="s">
        <v>812</v>
      </c>
      <c r="C624" s="44"/>
      <c r="D624" s="44"/>
      <c r="E624" s="199" t="s">
        <v>706</v>
      </c>
      <c r="F624" s="44" t="s">
        <v>813</v>
      </c>
      <c r="G624" s="44"/>
      <c r="H624" s="44"/>
      <c r="I624" s="44"/>
      <c r="J624" s="199" t="s">
        <v>706</v>
      </c>
      <c r="K624" s="44" t="s">
        <v>814</v>
      </c>
      <c r="L624" s="44"/>
      <c r="M624" s="44"/>
      <c r="N624" s="44"/>
      <c r="O624" s="44"/>
    </row>
    <row r="625" spans="1:20" ht="20.100000000000001" customHeight="1">
      <c r="A625" s="199" t="s">
        <v>706</v>
      </c>
      <c r="B625" s="44" t="s">
        <v>815</v>
      </c>
      <c r="C625" s="44"/>
      <c r="D625" s="44"/>
      <c r="E625" s="199" t="s">
        <v>706</v>
      </c>
      <c r="F625" s="44" t="s">
        <v>816</v>
      </c>
      <c r="G625" s="44"/>
      <c r="H625" s="44"/>
      <c r="I625" s="44"/>
      <c r="J625" s="44"/>
      <c r="K625" s="44"/>
      <c r="L625" s="44"/>
      <c r="M625" s="44"/>
      <c r="N625" s="44"/>
      <c r="O625" s="44"/>
    </row>
    <row r="626" spans="1:20" ht="20.100000000000001" customHeight="1">
      <c r="A626" s="199" t="s">
        <v>706</v>
      </c>
      <c r="B626" s="44" t="s">
        <v>817</v>
      </c>
      <c r="C626" s="44"/>
      <c r="D626" s="44"/>
      <c r="E626" s="44"/>
      <c r="F626" s="44"/>
      <c r="G626" s="44"/>
      <c r="H626" s="44"/>
      <c r="I626" s="44"/>
      <c r="J626" s="44"/>
      <c r="K626" s="44"/>
      <c r="L626" s="44"/>
      <c r="M626" s="44"/>
      <c r="N626" s="44"/>
      <c r="O626" s="44"/>
    </row>
    <row r="627" spans="1:20" ht="20.100000000000001" customHeight="1"/>
    <row r="628" spans="1:20" ht="20.100000000000001" customHeight="1">
      <c r="A628" s="38" t="s">
        <v>528</v>
      </c>
    </row>
    <row r="629" spans="1:20" ht="20.100000000000001" customHeight="1">
      <c r="A629" s="38" t="s">
        <v>330</v>
      </c>
      <c r="F629" s="199" t="s">
        <v>706</v>
      </c>
      <c r="G629" s="212" t="s">
        <v>818</v>
      </c>
      <c r="H629" s="199" t="s">
        <v>706</v>
      </c>
      <c r="I629" s="19" t="s">
        <v>819</v>
      </c>
      <c r="J629" s="19"/>
      <c r="K629" s="19"/>
      <c r="L629" s="19"/>
      <c r="M629" s="19"/>
      <c r="N629" s="19"/>
      <c r="O629" s="19"/>
      <c r="P629" s="19"/>
      <c r="Q629" s="131"/>
    </row>
    <row r="630" spans="1:20" ht="20.100000000000001" customHeight="1">
      <c r="A630" s="38" t="s">
        <v>331</v>
      </c>
    </row>
    <row r="631" spans="1:20" ht="20.100000000000001" customHeight="1">
      <c r="A631" s="359" t="s">
        <v>332</v>
      </c>
      <c r="B631" s="359"/>
      <c r="C631" s="359"/>
      <c r="D631" s="359"/>
      <c r="E631" s="359"/>
      <c r="F631" s="359"/>
      <c r="G631" s="359"/>
      <c r="H631" s="359"/>
      <c r="I631" s="359"/>
      <c r="J631" s="359"/>
      <c r="K631" s="359"/>
      <c r="L631" s="359"/>
      <c r="M631" s="359"/>
      <c r="N631" s="359"/>
      <c r="O631" s="359"/>
      <c r="P631" s="359"/>
      <c r="Q631" s="47"/>
    </row>
    <row r="632" spans="1:20" ht="20.100000000000001" customHeight="1">
      <c r="A632" s="359"/>
      <c r="B632" s="359"/>
      <c r="C632" s="359"/>
      <c r="D632" s="359"/>
      <c r="E632" s="359"/>
      <c r="F632" s="359"/>
      <c r="G632" s="359"/>
      <c r="H632" s="359"/>
      <c r="I632" s="359"/>
      <c r="J632" s="359"/>
      <c r="K632" s="359"/>
      <c r="L632" s="359"/>
      <c r="M632" s="359"/>
      <c r="N632" s="359"/>
      <c r="O632" s="359"/>
      <c r="P632" s="359"/>
      <c r="Q632" s="47"/>
    </row>
    <row r="633" spans="1:20" ht="20.100000000000001" customHeight="1">
      <c r="A633" s="360"/>
      <c r="B633" s="360"/>
      <c r="C633" s="360"/>
      <c r="D633" s="360"/>
      <c r="E633" s="360"/>
      <c r="F633" s="360"/>
      <c r="G633" s="360"/>
      <c r="H633" s="360"/>
      <c r="I633" s="360"/>
      <c r="J633" s="360"/>
      <c r="K633" s="360"/>
      <c r="L633" s="360"/>
      <c r="M633" s="360"/>
      <c r="N633" s="360"/>
      <c r="O633" s="360"/>
      <c r="P633" s="360"/>
      <c r="Q633" s="48"/>
    </row>
    <row r="634" spans="1:20" ht="20.100000000000001" customHeight="1">
      <c r="A634" s="263"/>
      <c r="B634" s="263"/>
      <c r="C634" s="263" t="s">
        <v>335</v>
      </c>
      <c r="D634" s="263"/>
      <c r="E634" s="263" t="s">
        <v>336</v>
      </c>
      <c r="F634" s="263"/>
      <c r="G634" s="263" t="s">
        <v>337</v>
      </c>
      <c r="H634" s="263"/>
      <c r="I634" s="263" t="s">
        <v>338</v>
      </c>
      <c r="J634" s="263"/>
      <c r="K634" s="263" t="s">
        <v>339</v>
      </c>
      <c r="L634" s="263"/>
      <c r="M634" s="263" t="s">
        <v>340</v>
      </c>
      <c r="N634" s="263"/>
      <c r="O634" s="263" t="s">
        <v>341</v>
      </c>
      <c r="P634" s="263"/>
      <c r="Q634" s="46"/>
    </row>
    <row r="635" spans="1:20" ht="20.100000000000001" customHeight="1">
      <c r="A635" s="263" t="s">
        <v>333</v>
      </c>
      <c r="B635" s="263"/>
      <c r="C635" s="255"/>
      <c r="D635" s="255"/>
      <c r="E635" s="255"/>
      <c r="F635" s="255"/>
      <c r="G635" s="255"/>
      <c r="H635" s="255"/>
      <c r="I635" s="255"/>
      <c r="J635" s="255"/>
      <c r="K635" s="255"/>
      <c r="L635" s="255"/>
      <c r="M635" s="255"/>
      <c r="N635" s="255"/>
      <c r="O635" s="255"/>
      <c r="P635" s="255"/>
      <c r="Q635" s="46"/>
    </row>
    <row r="636" spans="1:20" ht="20.100000000000001" customHeight="1">
      <c r="A636" s="263" t="s">
        <v>334</v>
      </c>
      <c r="B636" s="263"/>
      <c r="C636" s="255"/>
      <c r="D636" s="255"/>
      <c r="E636" s="255"/>
      <c r="F636" s="255"/>
      <c r="G636" s="255"/>
      <c r="H636" s="255"/>
      <c r="I636" s="255"/>
      <c r="J636" s="255"/>
      <c r="K636" s="255"/>
      <c r="L636" s="255"/>
      <c r="M636" s="255"/>
      <c r="N636" s="255"/>
      <c r="O636" s="255"/>
      <c r="P636" s="255"/>
      <c r="Q636" s="46"/>
    </row>
    <row r="637" spans="1:20" ht="20.100000000000001" customHeight="1"/>
    <row r="638" spans="1:20" ht="20.100000000000001" customHeight="1">
      <c r="A638" s="34" t="s">
        <v>529</v>
      </c>
    </row>
    <row r="639" spans="1:20" ht="20.100000000000001" customHeight="1">
      <c r="A639" s="199" t="s">
        <v>706</v>
      </c>
      <c r="B639" s="357" t="s">
        <v>821</v>
      </c>
      <c r="C639" s="357"/>
      <c r="D639" s="357"/>
      <c r="E639" s="199" t="s">
        <v>706</v>
      </c>
      <c r="F639" s="139" t="s">
        <v>822</v>
      </c>
      <c r="G639" s="139"/>
      <c r="H639" s="139"/>
      <c r="I639" s="199" t="s">
        <v>706</v>
      </c>
      <c r="J639" s="357" t="s">
        <v>823</v>
      </c>
      <c r="K639" s="358"/>
      <c r="L639" s="199" t="s">
        <v>706</v>
      </c>
      <c r="M639" s="357" t="s">
        <v>820</v>
      </c>
      <c r="N639" s="358"/>
      <c r="O639" s="358"/>
      <c r="P639" s="358"/>
      <c r="Q639" s="140"/>
    </row>
    <row r="640" spans="1:20" ht="20.100000000000001" customHeight="1">
      <c r="A640" s="34" t="s">
        <v>342</v>
      </c>
      <c r="D640" s="199" t="s">
        <v>706</v>
      </c>
      <c r="E640" s="19" t="s">
        <v>824</v>
      </c>
      <c r="F640" s="19"/>
      <c r="G640" s="199" t="s">
        <v>706</v>
      </c>
      <c r="H640" s="19" t="s">
        <v>826</v>
      </c>
      <c r="I640" s="19"/>
      <c r="J640" s="19"/>
      <c r="K640" s="19"/>
      <c r="L640" s="19"/>
      <c r="M640" s="19"/>
      <c r="N640" s="19"/>
      <c r="O640" s="19"/>
      <c r="P640" s="19"/>
      <c r="Q640" s="41"/>
      <c r="T640" s="34" t="s">
        <v>825</v>
      </c>
    </row>
    <row r="641" spans="1:20" ht="20.100000000000001" customHeight="1"/>
    <row r="642" spans="1:20" ht="20.100000000000001" customHeight="1">
      <c r="A642" s="34" t="s">
        <v>530</v>
      </c>
    </row>
    <row r="643" spans="1:20" ht="20.100000000000001" customHeight="1">
      <c r="A643" s="199" t="s">
        <v>706</v>
      </c>
      <c r="B643" s="44" t="s">
        <v>830</v>
      </c>
      <c r="C643" s="44"/>
      <c r="D643" s="44"/>
      <c r="E643" s="44"/>
      <c r="F643" s="44" t="s">
        <v>712</v>
      </c>
      <c r="G643" s="199" t="s">
        <v>706</v>
      </c>
      <c r="H643" s="44" t="s">
        <v>831</v>
      </c>
      <c r="I643" s="44"/>
      <c r="J643" s="44"/>
      <c r="K643" s="44"/>
      <c r="L643" s="19"/>
      <c r="M643" s="44"/>
      <c r="N643" s="44"/>
    </row>
    <row r="644" spans="1:20" ht="20.100000000000001" customHeight="1"/>
    <row r="645" spans="1:20" ht="20.100000000000001" customHeight="1">
      <c r="A645" s="34" t="s">
        <v>531</v>
      </c>
    </row>
    <row r="646" spans="1:20" ht="20.100000000000001" customHeight="1">
      <c r="A646" s="34" t="s">
        <v>343</v>
      </c>
      <c r="F646" s="199" t="s">
        <v>706</v>
      </c>
      <c r="G646" s="19" t="s">
        <v>832</v>
      </c>
      <c r="H646" s="19"/>
      <c r="I646" s="199" t="s">
        <v>706</v>
      </c>
      <c r="J646" s="19" t="s">
        <v>833</v>
      </c>
      <c r="K646" s="19"/>
      <c r="L646" s="19"/>
      <c r="M646" s="19"/>
      <c r="N646" s="19"/>
      <c r="O646" s="44"/>
      <c r="P646" s="44"/>
      <c r="T646" s="34" t="s">
        <v>717</v>
      </c>
    </row>
    <row r="647" spans="1:20" ht="20.100000000000001" customHeight="1">
      <c r="A647" s="68" t="s">
        <v>344</v>
      </c>
      <c r="B647" s="214"/>
      <c r="C647" s="214"/>
      <c r="D647" s="199" t="s">
        <v>706</v>
      </c>
      <c r="E647" s="19" t="s">
        <v>827</v>
      </c>
      <c r="F647" s="19"/>
      <c r="G647" s="199" t="s">
        <v>706</v>
      </c>
      <c r="H647" s="266" t="s">
        <v>829</v>
      </c>
      <c r="I647" s="266"/>
      <c r="J647" s="266"/>
      <c r="K647" s="199" t="s">
        <v>706</v>
      </c>
      <c r="L647" s="19" t="s">
        <v>828</v>
      </c>
      <c r="M647" s="19"/>
      <c r="N647" s="19"/>
      <c r="O647" s="19"/>
      <c r="P647" s="19"/>
      <c r="Q647" s="42"/>
      <c r="R647" s="131"/>
    </row>
    <row r="648" spans="1:20" ht="20.100000000000001" customHeight="1">
      <c r="A648" s="214"/>
      <c r="B648" s="214"/>
      <c r="C648" s="214"/>
      <c r="D648" s="199" t="s">
        <v>706</v>
      </c>
      <c r="E648" s="19" t="s">
        <v>791</v>
      </c>
      <c r="F648" s="19"/>
      <c r="G648" s="19"/>
      <c r="H648" s="19"/>
      <c r="I648" s="19"/>
      <c r="J648" s="19"/>
      <c r="K648" s="19"/>
      <c r="L648" s="19"/>
      <c r="M648" s="19"/>
      <c r="N648" s="41"/>
      <c r="O648" s="41"/>
      <c r="P648" s="41"/>
      <c r="Q648" s="41"/>
      <c r="R648" s="131"/>
    </row>
    <row r="649" spans="1:20" ht="20.100000000000001" customHeight="1">
      <c r="A649" s="34" t="s">
        <v>551</v>
      </c>
    </row>
    <row r="650" spans="1:20" ht="20.100000000000001" customHeight="1">
      <c r="A650" s="34" t="s">
        <v>345</v>
      </c>
    </row>
    <row r="651" spans="1:20" ht="20.100000000000001" customHeight="1">
      <c r="B651" s="263" t="s">
        <v>278</v>
      </c>
      <c r="C651" s="263"/>
      <c r="D651" s="254" t="s">
        <v>958</v>
      </c>
      <c r="E651" s="254"/>
      <c r="F651" s="395" t="s">
        <v>959</v>
      </c>
      <c r="G651" s="396"/>
      <c r="H651" s="254" t="s">
        <v>960</v>
      </c>
      <c r="I651" s="254"/>
      <c r="J651" s="254" t="s">
        <v>961</v>
      </c>
      <c r="K651" s="254"/>
      <c r="L651" s="254" t="s">
        <v>962</v>
      </c>
      <c r="M651" s="254"/>
      <c r="N651" s="254" t="s">
        <v>963</v>
      </c>
      <c r="O651" s="254"/>
    </row>
    <row r="652" spans="1:20" ht="23.1" customHeight="1">
      <c r="B652" s="263"/>
      <c r="C652" s="263"/>
      <c r="D652" s="253"/>
      <c r="E652" s="253"/>
      <c r="F652" s="393"/>
      <c r="G652" s="394"/>
      <c r="H652" s="229"/>
      <c r="I652" s="230"/>
      <c r="J652" s="229"/>
      <c r="K652" s="231"/>
      <c r="L652" s="232"/>
      <c r="M652" s="231"/>
      <c r="N652" s="232"/>
      <c r="O652" s="231"/>
    </row>
    <row r="653" spans="1:20" ht="20.100000000000001" customHeight="1">
      <c r="B653" s="263"/>
      <c r="C653" s="263"/>
      <c r="D653" s="254" t="s">
        <v>964</v>
      </c>
      <c r="E653" s="254"/>
      <c r="F653" s="395" t="s">
        <v>965</v>
      </c>
      <c r="G653" s="396"/>
      <c r="H653" s="254" t="s">
        <v>966</v>
      </c>
      <c r="I653" s="254"/>
      <c r="J653" s="254" t="s">
        <v>967</v>
      </c>
      <c r="K653" s="254"/>
      <c r="L653" s="254" t="s">
        <v>968</v>
      </c>
      <c r="M653" s="254"/>
      <c r="N653" s="254" t="s">
        <v>969</v>
      </c>
      <c r="O653" s="254"/>
    </row>
    <row r="654" spans="1:20" ht="23.1" customHeight="1">
      <c r="B654" s="263"/>
      <c r="C654" s="263"/>
      <c r="D654" s="253"/>
      <c r="E654" s="253"/>
      <c r="F654" s="393"/>
      <c r="G654" s="394"/>
      <c r="H654" s="253"/>
      <c r="I654" s="253"/>
      <c r="J654" s="253"/>
      <c r="K654" s="253"/>
      <c r="L654" s="253"/>
      <c r="M654" s="253"/>
      <c r="N654" s="253"/>
      <c r="O654" s="253"/>
    </row>
    <row r="655" spans="1:20" ht="20.100000000000001" customHeight="1">
      <c r="B655" s="263" t="s">
        <v>334</v>
      </c>
      <c r="C655" s="263"/>
      <c r="D655" s="254" t="s">
        <v>958</v>
      </c>
      <c r="E655" s="254"/>
      <c r="F655" s="395" t="s">
        <v>959</v>
      </c>
      <c r="G655" s="396"/>
      <c r="H655" s="254" t="s">
        <v>960</v>
      </c>
      <c r="I655" s="254"/>
      <c r="J655" s="254" t="s">
        <v>961</v>
      </c>
      <c r="K655" s="254"/>
      <c r="L655" s="254" t="s">
        <v>962</v>
      </c>
      <c r="M655" s="254"/>
      <c r="N655" s="254" t="s">
        <v>963</v>
      </c>
      <c r="O655" s="254"/>
    </row>
    <row r="656" spans="1:20" ht="23.1" customHeight="1">
      <c r="B656" s="263"/>
      <c r="C656" s="263"/>
      <c r="D656" s="253"/>
      <c r="E656" s="253"/>
      <c r="F656" s="393"/>
      <c r="G656" s="394"/>
      <c r="H656" s="229"/>
      <c r="I656" s="230"/>
      <c r="J656" s="229"/>
      <c r="K656" s="231"/>
      <c r="L656" s="229"/>
      <c r="M656" s="231"/>
      <c r="N656" s="232"/>
      <c r="O656" s="231"/>
    </row>
    <row r="657" spans="1:17" ht="20.100000000000001" customHeight="1">
      <c r="B657" s="263"/>
      <c r="C657" s="263"/>
      <c r="D657" s="254" t="s">
        <v>964</v>
      </c>
      <c r="E657" s="254"/>
      <c r="F657" s="395" t="s">
        <v>965</v>
      </c>
      <c r="G657" s="396"/>
      <c r="H657" s="254" t="s">
        <v>966</v>
      </c>
      <c r="I657" s="254"/>
      <c r="J657" s="254" t="s">
        <v>967</v>
      </c>
      <c r="K657" s="254"/>
      <c r="L657" s="254" t="s">
        <v>968</v>
      </c>
      <c r="M657" s="254"/>
      <c r="N657" s="254" t="s">
        <v>969</v>
      </c>
      <c r="O657" s="254"/>
    </row>
    <row r="658" spans="1:17" ht="23.1" customHeight="1">
      <c r="B658" s="263"/>
      <c r="C658" s="263"/>
      <c r="D658" s="253"/>
      <c r="E658" s="253"/>
      <c r="F658" s="393"/>
      <c r="G658" s="394"/>
      <c r="H658" s="253"/>
      <c r="I658" s="253"/>
      <c r="J658" s="253"/>
      <c r="K658" s="253"/>
      <c r="L658" s="253"/>
      <c r="M658" s="253"/>
      <c r="N658" s="253"/>
      <c r="O658" s="253"/>
    </row>
    <row r="659" spans="1:17" ht="20.100000000000001" customHeight="1">
      <c r="B659" s="34" t="s">
        <v>346</v>
      </c>
    </row>
    <row r="660" spans="1:17" ht="20.100000000000001" customHeight="1">
      <c r="B660" s="334"/>
      <c r="C660" s="334"/>
      <c r="D660" s="334"/>
      <c r="E660" s="334"/>
      <c r="F660" s="334"/>
      <c r="G660" s="334"/>
      <c r="H660" s="334"/>
      <c r="I660" s="334"/>
      <c r="J660" s="334"/>
      <c r="K660" s="334"/>
      <c r="L660" s="334"/>
      <c r="M660" s="334"/>
      <c r="N660" s="334"/>
      <c r="O660" s="334"/>
    </row>
    <row r="661" spans="1:17" ht="20.100000000000001" customHeight="1">
      <c r="B661" s="334"/>
      <c r="C661" s="334"/>
      <c r="D661" s="334"/>
      <c r="E661" s="334"/>
      <c r="F661" s="334"/>
      <c r="G661" s="334"/>
      <c r="H661" s="334"/>
      <c r="I661" s="334"/>
      <c r="J661" s="334"/>
      <c r="K661" s="334"/>
      <c r="L661" s="334"/>
      <c r="M661" s="334"/>
      <c r="N661" s="334"/>
      <c r="O661" s="334"/>
    </row>
    <row r="662" spans="1:17" ht="20.100000000000001" customHeight="1">
      <c r="B662" s="334"/>
      <c r="C662" s="334"/>
      <c r="D662" s="334"/>
      <c r="E662" s="334"/>
      <c r="F662" s="334"/>
      <c r="G662" s="334"/>
      <c r="H662" s="334"/>
      <c r="I662" s="334"/>
      <c r="J662" s="334"/>
      <c r="K662" s="334"/>
      <c r="L662" s="334"/>
      <c r="M662" s="334"/>
      <c r="N662" s="334"/>
      <c r="O662" s="334"/>
    </row>
    <row r="663" spans="1:17" ht="20.100000000000001" customHeight="1"/>
    <row r="664" spans="1:17" ht="20.100000000000001" customHeight="1">
      <c r="A664" s="34" t="s">
        <v>347</v>
      </c>
    </row>
    <row r="665" spans="1:17" ht="20.100000000000001" customHeight="1">
      <c r="A665" s="263" t="s">
        <v>348</v>
      </c>
      <c r="B665" s="263"/>
      <c r="C665" s="263"/>
      <c r="D665" s="709" t="s">
        <v>354</v>
      </c>
      <c r="E665" s="515"/>
      <c r="F665" s="515"/>
      <c r="G665" s="515"/>
      <c r="H665" s="515"/>
      <c r="I665" s="263" t="s">
        <v>348</v>
      </c>
      <c r="J665" s="263"/>
      <c r="K665" s="263"/>
      <c r="L665" s="515" t="s">
        <v>354</v>
      </c>
      <c r="M665" s="515"/>
      <c r="N665" s="515"/>
      <c r="O665" s="515"/>
      <c r="P665" s="515"/>
      <c r="Q665" s="21"/>
    </row>
    <row r="666" spans="1:17" ht="20.100000000000001" customHeight="1">
      <c r="A666" s="263" t="s">
        <v>349</v>
      </c>
      <c r="B666" s="263"/>
      <c r="C666" s="263"/>
      <c r="D666" s="255"/>
      <c r="E666" s="255"/>
      <c r="F666" s="255"/>
      <c r="G666" s="255"/>
      <c r="H666" s="255"/>
      <c r="I666" s="263" t="s">
        <v>355</v>
      </c>
      <c r="J666" s="263"/>
      <c r="K666" s="263"/>
      <c r="L666" s="255"/>
      <c r="M666" s="255"/>
      <c r="N666" s="255"/>
      <c r="O666" s="255"/>
      <c r="P666" s="255"/>
      <c r="Q666" s="46"/>
    </row>
    <row r="667" spans="1:17" ht="20.100000000000001" customHeight="1">
      <c r="A667" s="263" t="s">
        <v>350</v>
      </c>
      <c r="B667" s="263"/>
      <c r="C667" s="263"/>
      <c r="D667" s="255"/>
      <c r="E667" s="255"/>
      <c r="F667" s="255"/>
      <c r="G667" s="255"/>
      <c r="H667" s="255"/>
      <c r="I667" s="263" t="s">
        <v>356</v>
      </c>
      <c r="J667" s="263"/>
      <c r="K667" s="263"/>
      <c r="L667" s="255"/>
      <c r="M667" s="255"/>
      <c r="N667" s="255"/>
      <c r="O667" s="255"/>
      <c r="P667" s="255"/>
      <c r="Q667" s="46"/>
    </row>
    <row r="668" spans="1:17" ht="20.100000000000001" customHeight="1">
      <c r="A668" s="263" t="s">
        <v>351</v>
      </c>
      <c r="B668" s="263"/>
      <c r="C668" s="263"/>
      <c r="D668" s="255"/>
      <c r="E668" s="255"/>
      <c r="F668" s="255"/>
      <c r="G668" s="255"/>
      <c r="H668" s="255"/>
      <c r="I668" s="263" t="s">
        <v>357</v>
      </c>
      <c r="J668" s="263"/>
      <c r="K668" s="263"/>
      <c r="L668" s="255"/>
      <c r="M668" s="255"/>
      <c r="N668" s="255"/>
      <c r="O668" s="255"/>
      <c r="P668" s="255"/>
      <c r="Q668" s="46"/>
    </row>
    <row r="669" spans="1:17" ht="20.100000000000001" customHeight="1">
      <c r="A669" s="263" t="s">
        <v>352</v>
      </c>
      <c r="B669" s="263"/>
      <c r="C669" s="263"/>
      <c r="D669" s="255"/>
      <c r="E669" s="255"/>
      <c r="F669" s="255"/>
      <c r="G669" s="255"/>
      <c r="H669" s="255"/>
      <c r="I669" s="263" t="s">
        <v>358</v>
      </c>
      <c r="J669" s="263"/>
      <c r="K669" s="263"/>
      <c r="L669" s="255"/>
      <c r="M669" s="255"/>
      <c r="N669" s="255"/>
      <c r="O669" s="255"/>
      <c r="P669" s="255"/>
      <c r="Q669" s="46"/>
    </row>
    <row r="670" spans="1:17" ht="20.100000000000001" customHeight="1">
      <c r="A670" s="263" t="s">
        <v>695</v>
      </c>
      <c r="B670" s="263"/>
      <c r="C670" s="263"/>
      <c r="D670" s="255"/>
      <c r="E670" s="255"/>
      <c r="F670" s="255"/>
      <c r="G670" s="255"/>
      <c r="H670" s="255"/>
      <c r="I670" s="263" t="s">
        <v>359</v>
      </c>
      <c r="J670" s="263"/>
      <c r="K670" s="263"/>
      <c r="L670" s="255"/>
      <c r="M670" s="255"/>
      <c r="N670" s="255"/>
      <c r="O670" s="255"/>
      <c r="P670" s="255"/>
      <c r="Q670" s="46"/>
    </row>
    <row r="671" spans="1:17" ht="20.100000000000001" customHeight="1">
      <c r="A671" s="263" t="s">
        <v>353</v>
      </c>
      <c r="B671" s="263"/>
      <c r="C671" s="263"/>
      <c r="D671" s="255"/>
      <c r="E671" s="255"/>
      <c r="F671" s="255"/>
      <c r="G671" s="255"/>
      <c r="H671" s="255"/>
      <c r="I671" s="263" t="s">
        <v>360</v>
      </c>
      <c r="J671" s="263"/>
      <c r="K671" s="263"/>
      <c r="L671" s="255"/>
      <c r="M671" s="255"/>
      <c r="N671" s="255"/>
      <c r="O671" s="255"/>
      <c r="P671" s="255"/>
      <c r="Q671" s="46"/>
    </row>
    <row r="672" spans="1:17" ht="20.100000000000001" customHeight="1">
      <c r="A672" s="335" t="s">
        <v>361</v>
      </c>
      <c r="B672" s="335"/>
      <c r="C672" s="335"/>
      <c r="D672" s="335"/>
      <c r="E672" s="335"/>
      <c r="F672" s="335"/>
      <c r="G672" s="335"/>
      <c r="H672" s="335"/>
      <c r="I672" s="335"/>
      <c r="J672" s="335"/>
      <c r="K672" s="335"/>
      <c r="L672" s="335"/>
      <c r="M672" s="335"/>
      <c r="N672" s="335"/>
      <c r="O672" s="335"/>
      <c r="P672" s="335"/>
      <c r="Q672" s="76"/>
    </row>
    <row r="673" spans="1:17" ht="20.100000000000001" customHeight="1">
      <c r="A673" s="549"/>
      <c r="B673" s="549"/>
      <c r="C673" s="549"/>
      <c r="D673" s="549"/>
      <c r="E673" s="549"/>
      <c r="F673" s="549"/>
      <c r="G673" s="549"/>
      <c r="H673" s="549"/>
      <c r="I673" s="549"/>
      <c r="J673" s="549"/>
      <c r="K673" s="549"/>
      <c r="L673" s="549"/>
      <c r="M673" s="549"/>
      <c r="N673" s="549"/>
      <c r="O673" s="549"/>
      <c r="P673" s="549"/>
      <c r="Q673" s="141"/>
    </row>
    <row r="674" spans="1:17" ht="20.100000000000001" customHeight="1">
      <c r="A674" s="34" t="s">
        <v>934</v>
      </c>
    </row>
    <row r="675" spans="1:17" ht="20.100000000000001" customHeight="1">
      <c r="A675" s="199" t="s">
        <v>706</v>
      </c>
      <c r="B675" s="44" t="s">
        <v>834</v>
      </c>
      <c r="C675" s="44"/>
      <c r="D675" s="44"/>
      <c r="E675" s="44"/>
      <c r="F675" s="199" t="s">
        <v>706</v>
      </c>
      <c r="G675" s="44" t="s">
        <v>835</v>
      </c>
      <c r="H675" s="44"/>
      <c r="I675" s="44"/>
      <c r="J675" s="44"/>
      <c r="K675" s="44"/>
      <c r="L675" s="199" t="s">
        <v>706</v>
      </c>
      <c r="M675" s="44" t="s">
        <v>532</v>
      </c>
      <c r="N675" s="19"/>
      <c r="O675" s="44"/>
    </row>
    <row r="676" spans="1:17" ht="20.100000000000001" customHeight="1">
      <c r="A676" s="199" t="s">
        <v>706</v>
      </c>
      <c r="B676" s="323" t="s">
        <v>836</v>
      </c>
      <c r="C676" s="323"/>
      <c r="D676" s="323"/>
      <c r="E676" s="199" t="s">
        <v>706</v>
      </c>
      <c r="F676" s="323" t="s">
        <v>533</v>
      </c>
      <c r="G676" s="323"/>
      <c r="H676" s="323"/>
      <c r="I676" s="199" t="s">
        <v>706</v>
      </c>
      <c r="J676" s="44" t="s">
        <v>534</v>
      </c>
      <c r="K676" s="44"/>
      <c r="L676" s="44"/>
      <c r="M676" s="19"/>
    </row>
    <row r="677" spans="1:17" ht="20.100000000000001" customHeight="1">
      <c r="A677" s="34" t="s">
        <v>362</v>
      </c>
    </row>
    <row r="678" spans="1:17" ht="20.100000000000001" customHeight="1">
      <c r="A678" s="34" t="s">
        <v>363</v>
      </c>
      <c r="E678" s="199" t="s">
        <v>706</v>
      </c>
      <c r="F678" s="19" t="s">
        <v>837</v>
      </c>
      <c r="G678" s="19"/>
      <c r="H678" s="19"/>
      <c r="I678" s="199" t="s">
        <v>706</v>
      </c>
      <c r="J678" s="44" t="s">
        <v>838</v>
      </c>
      <c r="K678" s="44"/>
    </row>
    <row r="679" spans="1:17" ht="20.100000000000001" customHeight="1">
      <c r="A679" s="34" t="s">
        <v>364</v>
      </c>
    </row>
    <row r="680" spans="1:17" ht="20.100000000000001" customHeight="1">
      <c r="A680" s="34" t="s">
        <v>935</v>
      </c>
      <c r="C680" s="199" t="s">
        <v>706</v>
      </c>
      <c r="D680" s="19" t="s">
        <v>839</v>
      </c>
      <c r="E680" s="19"/>
      <c r="F680" s="199" t="s">
        <v>706</v>
      </c>
      <c r="G680" s="19" t="s">
        <v>535</v>
      </c>
      <c r="H680" s="19"/>
      <c r="I680" s="199" t="s">
        <v>706</v>
      </c>
      <c r="J680" s="323" t="s">
        <v>840</v>
      </c>
      <c r="K680" s="323"/>
      <c r="L680" s="199" t="s">
        <v>706</v>
      </c>
      <c r="M680" s="19" t="s">
        <v>727</v>
      </c>
      <c r="N680" s="19"/>
      <c r="O680" s="19"/>
      <c r="P680" s="19"/>
      <c r="Q680" s="41"/>
    </row>
    <row r="681" spans="1:17" ht="20.100000000000001" customHeight="1">
      <c r="A681" s="34" t="s">
        <v>936</v>
      </c>
      <c r="C681" s="199" t="s">
        <v>706</v>
      </c>
      <c r="D681" s="19" t="s">
        <v>841</v>
      </c>
      <c r="E681" s="19"/>
      <c r="F681" s="199" t="s">
        <v>706</v>
      </c>
      <c r="G681" s="19" t="s">
        <v>796</v>
      </c>
      <c r="H681" s="19"/>
      <c r="I681" s="19"/>
      <c r="J681" s="19"/>
      <c r="K681" s="19"/>
      <c r="L681" s="19"/>
      <c r="M681" s="19"/>
      <c r="N681" s="19"/>
      <c r="O681" s="19"/>
      <c r="P681" s="19"/>
      <c r="Q681" s="41"/>
    </row>
    <row r="682" spans="1:17" ht="20.100000000000001" customHeight="1">
      <c r="A682" s="34" t="s">
        <v>937</v>
      </c>
      <c r="C682" s="333" t="s">
        <v>365</v>
      </c>
      <c r="D682" s="333"/>
      <c r="E682" s="333"/>
      <c r="F682" s="333"/>
      <c r="G682" s="333"/>
      <c r="H682" s="333"/>
      <c r="I682" s="333"/>
    </row>
    <row r="683" spans="1:17" ht="20.100000000000001" customHeight="1"/>
    <row r="684" spans="1:17" ht="20.100000000000001" customHeight="1">
      <c r="A684" s="34" t="s">
        <v>578</v>
      </c>
      <c r="D684" s="41"/>
      <c r="E684" s="41"/>
      <c r="F684" s="41"/>
      <c r="G684" s="41"/>
      <c r="H684" s="41"/>
      <c r="I684" s="41"/>
      <c r="J684" s="41"/>
      <c r="K684" s="41"/>
      <c r="L684" s="41"/>
      <c r="M684" s="41"/>
      <c r="N684" s="41"/>
      <c r="O684" s="41"/>
      <c r="P684" s="41"/>
      <c r="Q684" s="34"/>
    </row>
    <row r="685" spans="1:17" ht="20.100000000000001" customHeight="1">
      <c r="B685" s="34" t="s">
        <v>579</v>
      </c>
      <c r="D685" s="41"/>
      <c r="E685" s="41"/>
      <c r="F685" s="41"/>
      <c r="G685" s="41"/>
      <c r="H685" s="41"/>
      <c r="I685" s="41"/>
      <c r="J685" s="41"/>
      <c r="K685" s="41"/>
      <c r="L685" s="41"/>
      <c r="M685" s="41"/>
      <c r="N685" s="41"/>
      <c r="O685" s="41"/>
      <c r="P685" s="41"/>
      <c r="Q685" s="34"/>
    </row>
    <row r="686" spans="1:17" ht="20.100000000000001" customHeight="1">
      <c r="A686" s="142"/>
      <c r="B686" s="100"/>
      <c r="C686" s="100"/>
      <c r="D686" s="143" t="s">
        <v>580</v>
      </c>
      <c r="E686" s="144" t="s">
        <v>581</v>
      </c>
      <c r="F686" s="144" t="s">
        <v>582</v>
      </c>
      <c r="G686" s="144" t="s">
        <v>583</v>
      </c>
      <c r="H686" s="145" t="s">
        <v>584</v>
      </c>
      <c r="I686" s="146"/>
      <c r="J686" s="146"/>
      <c r="K686" s="146"/>
      <c r="L686" s="147"/>
      <c r="M686" s="147"/>
      <c r="N686" s="147"/>
      <c r="O686" s="147"/>
      <c r="P686" s="148"/>
      <c r="Q686" s="34"/>
    </row>
    <row r="687" spans="1:17" ht="20.100000000000001" customHeight="1">
      <c r="A687" s="330" t="s">
        <v>355</v>
      </c>
      <c r="B687" s="331"/>
      <c r="C687" s="332"/>
      <c r="D687" s="215" t="s">
        <v>706</v>
      </c>
      <c r="E687" s="215" t="s">
        <v>706</v>
      </c>
      <c r="F687" s="215" t="s">
        <v>706</v>
      </c>
      <c r="G687" s="215" t="s">
        <v>706</v>
      </c>
      <c r="H687" s="149"/>
      <c r="I687" s="149"/>
      <c r="J687" s="149"/>
      <c r="K687" s="149"/>
      <c r="L687" s="71"/>
      <c r="M687" s="71"/>
      <c r="N687" s="71"/>
      <c r="O687" s="71"/>
      <c r="P687" s="150"/>
      <c r="Q687" s="34"/>
    </row>
    <row r="688" spans="1:17" ht="20.100000000000001" customHeight="1">
      <c r="A688" s="504" t="s">
        <v>353</v>
      </c>
      <c r="B688" s="505"/>
      <c r="C688" s="506"/>
      <c r="D688" s="215" t="s">
        <v>706</v>
      </c>
      <c r="E688" s="215" t="s">
        <v>706</v>
      </c>
      <c r="F688" s="215" t="s">
        <v>706</v>
      </c>
      <c r="G688" s="215" t="s">
        <v>706</v>
      </c>
      <c r="H688" s="149"/>
      <c r="I688" s="149"/>
      <c r="J688" s="149"/>
      <c r="K688" s="149"/>
      <c r="L688" s="71"/>
      <c r="M688" s="71"/>
      <c r="N688" s="71"/>
      <c r="O688" s="71"/>
      <c r="P688" s="151"/>
      <c r="Q688" s="34"/>
    </row>
    <row r="689" spans="1:17" ht="20.100000000000001" customHeight="1">
      <c r="A689" s="550" t="s">
        <v>585</v>
      </c>
      <c r="B689" s="551"/>
      <c r="C689" s="552"/>
      <c r="D689" s="215" t="s">
        <v>706</v>
      </c>
      <c r="E689" s="215" t="s">
        <v>706</v>
      </c>
      <c r="F689" s="215" t="s">
        <v>706</v>
      </c>
      <c r="G689" s="215" t="s">
        <v>706</v>
      </c>
      <c r="H689" s="149"/>
      <c r="I689" s="149"/>
      <c r="J689" s="149"/>
      <c r="K689" s="149"/>
      <c r="L689" s="71"/>
      <c r="M689" s="71"/>
      <c r="N689" s="71"/>
      <c r="O689" s="71"/>
      <c r="P689" s="151"/>
      <c r="Q689" s="34"/>
    </row>
    <row r="690" spans="1:17" ht="20.100000000000001" customHeight="1">
      <c r="A690" s="152"/>
      <c r="B690" s="152"/>
      <c r="C690" s="152"/>
      <c r="D690" s="95"/>
      <c r="E690" s="95"/>
      <c r="F690" s="95"/>
      <c r="G690" s="95"/>
      <c r="H690" s="95"/>
      <c r="I690" s="95"/>
      <c r="J690" s="95"/>
      <c r="K690" s="95"/>
      <c r="L690" s="99"/>
      <c r="M690" s="99"/>
      <c r="N690" s="99"/>
      <c r="O690" s="99"/>
      <c r="P690" s="95"/>
      <c r="Q690" s="34"/>
    </row>
    <row r="691" spans="1:17" ht="20.100000000000001" customHeight="1">
      <c r="A691" s="55" t="s">
        <v>700</v>
      </c>
    </row>
    <row r="692" spans="1:17" ht="20.100000000000001" customHeight="1">
      <c r="A692" s="264" t="s">
        <v>366</v>
      </c>
      <c r="B692" s="264"/>
      <c r="C692" s="264"/>
      <c r="D692" s="264"/>
      <c r="E692" s="553" t="s">
        <v>368</v>
      </c>
      <c r="F692" s="554"/>
      <c r="G692" s="554"/>
      <c r="H692" s="554"/>
      <c r="I692" s="554"/>
      <c r="J692" s="554"/>
      <c r="K692" s="554"/>
      <c r="L692" s="554"/>
      <c r="M692" s="554"/>
      <c r="N692" s="554"/>
      <c r="O692" s="554"/>
      <c r="P692" s="555"/>
      <c r="Q692" s="46"/>
    </row>
    <row r="693" spans="1:17" ht="20.100000000000001" customHeight="1">
      <c r="A693" s="264"/>
      <c r="B693" s="264"/>
      <c r="C693" s="264"/>
      <c r="D693" s="264"/>
      <c r="E693" s="216" t="s">
        <v>536</v>
      </c>
      <c r="F693" s="199" t="s">
        <v>706</v>
      </c>
      <c r="G693" s="324" t="s">
        <v>537</v>
      </c>
      <c r="H693" s="324"/>
      <c r="I693" s="199" t="s">
        <v>706</v>
      </c>
      <c r="J693" s="324" t="s">
        <v>843</v>
      </c>
      <c r="K693" s="272"/>
      <c r="L693" s="199" t="s">
        <v>706</v>
      </c>
      <c r="M693" s="324" t="s">
        <v>842</v>
      </c>
      <c r="N693" s="272"/>
      <c r="O693" s="272"/>
      <c r="P693" s="559"/>
      <c r="Q693" s="154"/>
    </row>
    <row r="694" spans="1:17" ht="20.100000000000001" customHeight="1">
      <c r="A694" s="353" t="s">
        <v>367</v>
      </c>
      <c r="B694" s="353"/>
      <c r="C694" s="353"/>
      <c r="D694" s="353"/>
      <c r="E694" s="553" t="s">
        <v>369</v>
      </c>
      <c r="F694" s="554"/>
      <c r="G694" s="554"/>
      <c r="H694" s="554"/>
      <c r="I694" s="554"/>
      <c r="J694" s="554"/>
      <c r="K694" s="554"/>
      <c r="L694" s="554"/>
      <c r="M694" s="554"/>
      <c r="N694" s="554"/>
      <c r="O694" s="554"/>
      <c r="P694" s="555"/>
      <c r="Q694" s="95"/>
    </row>
    <row r="695" spans="1:17" ht="20.100000000000001" customHeight="1">
      <c r="A695" s="353"/>
      <c r="B695" s="353"/>
      <c r="C695" s="353"/>
      <c r="D695" s="353"/>
      <c r="E695" s="556" t="s">
        <v>370</v>
      </c>
      <c r="F695" s="557"/>
      <c r="G695" s="557"/>
      <c r="H695" s="557"/>
      <c r="I695" s="557"/>
      <c r="J695" s="557"/>
      <c r="K695" s="557"/>
      <c r="L695" s="557"/>
      <c r="M695" s="557"/>
      <c r="N695" s="557"/>
      <c r="O695" s="557"/>
      <c r="P695" s="558"/>
      <c r="Q695" s="95"/>
    </row>
    <row r="696" spans="1:17" ht="20.100000000000001" customHeight="1"/>
    <row r="697" spans="1:17" ht="20.100000000000001" customHeight="1">
      <c r="A697" s="34" t="s">
        <v>371</v>
      </c>
    </row>
    <row r="698" spans="1:17" ht="20.100000000000001" customHeight="1">
      <c r="A698" s="330" t="s">
        <v>372</v>
      </c>
      <c r="B698" s="331"/>
      <c r="C698" s="331"/>
      <c r="D698" s="331"/>
      <c r="E698" s="331"/>
      <c r="F698" s="331"/>
      <c r="G698" s="332"/>
      <c r="H698" s="263" t="s">
        <v>373</v>
      </c>
      <c r="I698" s="263"/>
      <c r="J698" s="263"/>
      <c r="K698" s="263" t="s">
        <v>374</v>
      </c>
      <c r="L698" s="263"/>
      <c r="M698" s="263"/>
      <c r="N698" s="263" t="s">
        <v>375</v>
      </c>
      <c r="O698" s="263"/>
      <c r="P698" s="263"/>
      <c r="Q698" s="46"/>
    </row>
    <row r="699" spans="1:17" ht="20.100000000000001" customHeight="1">
      <c r="A699" s="257"/>
      <c r="B699" s="258"/>
      <c r="C699" s="258"/>
      <c r="D699" s="258"/>
      <c r="E699" s="258"/>
      <c r="F699" s="258"/>
      <c r="G699" s="259"/>
      <c r="H699" s="255"/>
      <c r="I699" s="255"/>
      <c r="J699" s="255"/>
      <c r="K699" s="255"/>
      <c r="L699" s="255"/>
      <c r="M699" s="255"/>
      <c r="N699" s="255"/>
      <c r="O699" s="255"/>
      <c r="P699" s="255"/>
      <c r="Q699" s="46"/>
    </row>
    <row r="700" spans="1:17" ht="20.100000000000001" customHeight="1">
      <c r="A700" s="257"/>
      <c r="B700" s="258"/>
      <c r="C700" s="258"/>
      <c r="D700" s="258"/>
      <c r="E700" s="258"/>
      <c r="F700" s="258"/>
      <c r="G700" s="259"/>
      <c r="H700" s="255"/>
      <c r="I700" s="255"/>
      <c r="J700" s="255"/>
      <c r="K700" s="255"/>
      <c r="L700" s="255"/>
      <c r="M700" s="255"/>
      <c r="N700" s="255"/>
      <c r="O700" s="255"/>
      <c r="P700" s="255"/>
      <c r="Q700" s="46"/>
    </row>
    <row r="701" spans="1:17" ht="20.100000000000001" customHeight="1"/>
    <row r="702" spans="1:17" ht="20.100000000000001" customHeight="1">
      <c r="A702" s="34" t="s">
        <v>376</v>
      </c>
    </row>
    <row r="703" spans="1:17" ht="20.100000000000001" customHeight="1">
      <c r="A703" s="359" t="s">
        <v>696</v>
      </c>
      <c r="B703" s="359"/>
      <c r="C703" s="359"/>
      <c r="D703" s="359"/>
      <c r="E703" s="359"/>
      <c r="F703" s="359"/>
      <c r="G703" s="359"/>
      <c r="H703" s="359"/>
      <c r="I703" s="359"/>
      <c r="J703" s="359"/>
      <c r="K703" s="359"/>
      <c r="L703" s="359"/>
      <c r="M703" s="359"/>
      <c r="N703" s="359"/>
      <c r="O703" s="359"/>
      <c r="P703" s="359"/>
      <c r="Q703" s="47"/>
    </row>
    <row r="704" spans="1:17" ht="20.100000000000001" customHeight="1">
      <c r="A704" s="359"/>
      <c r="B704" s="359"/>
      <c r="C704" s="359"/>
      <c r="D704" s="359"/>
      <c r="E704" s="359"/>
      <c r="F704" s="359"/>
      <c r="G704" s="359"/>
      <c r="H704" s="359"/>
      <c r="I704" s="359"/>
      <c r="J704" s="359"/>
      <c r="K704" s="359"/>
      <c r="L704" s="359"/>
      <c r="M704" s="359"/>
      <c r="N704" s="359"/>
      <c r="O704" s="359"/>
      <c r="P704" s="359"/>
      <c r="Q704" s="47"/>
    </row>
    <row r="705" spans="1:17" ht="20.100000000000001" customHeight="1">
      <c r="A705" s="360"/>
      <c r="B705" s="360"/>
      <c r="C705" s="360"/>
      <c r="D705" s="360"/>
      <c r="E705" s="360"/>
      <c r="F705" s="360"/>
      <c r="G705" s="360"/>
      <c r="H705" s="360"/>
      <c r="I705" s="360"/>
      <c r="J705" s="360"/>
      <c r="K705" s="360"/>
      <c r="L705" s="360"/>
      <c r="M705" s="360"/>
      <c r="N705" s="360"/>
      <c r="O705" s="360"/>
      <c r="P705" s="360"/>
      <c r="Q705" s="48"/>
    </row>
    <row r="706" spans="1:17" ht="20.100000000000001" customHeight="1">
      <c r="A706" s="263" t="s">
        <v>377</v>
      </c>
      <c r="B706" s="263"/>
      <c r="C706" s="263"/>
      <c r="D706" s="405"/>
      <c r="E706" s="332" t="s">
        <v>378</v>
      </c>
      <c r="F706" s="263"/>
      <c r="G706" s="263"/>
      <c r="H706" s="263"/>
      <c r="I706" s="263" t="s">
        <v>377</v>
      </c>
      <c r="J706" s="263"/>
      <c r="K706" s="263"/>
      <c r="L706" s="405"/>
      <c r="M706" s="332" t="s">
        <v>378</v>
      </c>
      <c r="N706" s="263"/>
      <c r="O706" s="263"/>
      <c r="P706" s="263"/>
      <c r="Q706" s="46"/>
    </row>
    <row r="707" spans="1:17" ht="20.100000000000001" customHeight="1">
      <c r="A707" s="255"/>
      <c r="B707" s="255"/>
      <c r="C707" s="255"/>
      <c r="D707" s="257"/>
      <c r="E707" s="562" t="s">
        <v>379</v>
      </c>
      <c r="F707" s="456"/>
      <c r="G707" s="456"/>
      <c r="H707" s="456"/>
      <c r="I707" s="255"/>
      <c r="J707" s="255"/>
      <c r="K707" s="255"/>
      <c r="L707" s="404"/>
      <c r="M707" s="563" t="s">
        <v>379</v>
      </c>
      <c r="N707" s="456"/>
      <c r="O707" s="456"/>
      <c r="P707" s="456"/>
      <c r="Q707" s="23"/>
    </row>
    <row r="708" spans="1:17" ht="20.100000000000001" customHeight="1">
      <c r="A708" s="255"/>
      <c r="B708" s="255"/>
      <c r="C708" s="255"/>
      <c r="D708" s="257"/>
      <c r="E708" s="562" t="s">
        <v>379</v>
      </c>
      <c r="F708" s="456"/>
      <c r="G708" s="456"/>
      <c r="H708" s="456"/>
      <c r="I708" s="255"/>
      <c r="J708" s="255"/>
      <c r="K708" s="255"/>
      <c r="L708" s="257"/>
      <c r="M708" s="562" t="s">
        <v>379</v>
      </c>
      <c r="N708" s="456"/>
      <c r="O708" s="456"/>
      <c r="P708" s="456"/>
      <c r="Q708" s="23"/>
    </row>
    <row r="709" spans="1:17" ht="20.100000000000001" customHeight="1"/>
    <row r="710" spans="1:17" ht="20.100000000000001" customHeight="1">
      <c r="A710" s="34" t="s">
        <v>380</v>
      </c>
    </row>
    <row r="711" spans="1:17" ht="20.100000000000001" customHeight="1">
      <c r="A711" s="334"/>
      <c r="B711" s="334"/>
      <c r="C711" s="334"/>
      <c r="D711" s="334"/>
      <c r="E711" s="334"/>
      <c r="F711" s="334"/>
      <c r="G711" s="334"/>
      <c r="H711" s="334"/>
      <c r="I711" s="334"/>
      <c r="J711" s="334"/>
      <c r="K711" s="334"/>
      <c r="L711" s="334"/>
      <c r="M711" s="334"/>
      <c r="N711" s="334"/>
      <c r="O711" s="334"/>
      <c r="P711" s="334"/>
      <c r="Q711" s="47"/>
    </row>
    <row r="712" spans="1:17" ht="20.100000000000001" customHeight="1">
      <c r="A712" s="334"/>
      <c r="B712" s="334"/>
      <c r="C712" s="334"/>
      <c r="D712" s="334"/>
      <c r="E712" s="334"/>
      <c r="F712" s="334"/>
      <c r="G712" s="334"/>
      <c r="H712" s="334"/>
      <c r="I712" s="334"/>
      <c r="J712" s="334"/>
      <c r="K712" s="334"/>
      <c r="L712" s="334"/>
      <c r="M712" s="334"/>
      <c r="N712" s="334"/>
      <c r="O712" s="334"/>
      <c r="P712" s="334"/>
      <c r="Q712" s="47"/>
    </row>
    <row r="713" spans="1:17" ht="20.100000000000001" customHeight="1"/>
    <row r="714" spans="1:17" ht="20.100000000000001" customHeight="1"/>
    <row r="715" spans="1:17" ht="20.100000000000001" customHeight="1">
      <c r="A715" s="34" t="s">
        <v>385</v>
      </c>
    </row>
    <row r="716" spans="1:17" ht="20.100000000000001" customHeight="1">
      <c r="A716" s="34" t="s">
        <v>386</v>
      </c>
    </row>
    <row r="717" spans="1:17" ht="20.100000000000001" customHeight="1">
      <c r="A717" s="34" t="s">
        <v>387</v>
      </c>
    </row>
    <row r="718" spans="1:17" ht="20.100000000000001" customHeight="1">
      <c r="A718" s="34" t="s">
        <v>388</v>
      </c>
    </row>
    <row r="719" spans="1:17" ht="20.100000000000001" customHeight="1">
      <c r="A719" s="330" t="s">
        <v>377</v>
      </c>
      <c r="B719" s="332"/>
      <c r="C719" s="263" t="s">
        <v>389</v>
      </c>
      <c r="D719" s="263"/>
      <c r="E719" s="263" t="s">
        <v>390</v>
      </c>
      <c r="F719" s="263"/>
      <c r="G719" s="263"/>
      <c r="H719" s="263" t="s">
        <v>391</v>
      </c>
      <c r="I719" s="263"/>
      <c r="J719" s="263"/>
      <c r="K719" s="263" t="s">
        <v>392</v>
      </c>
      <c r="L719" s="263"/>
      <c r="M719" s="263"/>
      <c r="N719" s="263"/>
      <c r="O719" s="263"/>
      <c r="P719" s="263"/>
      <c r="Q719" s="46"/>
    </row>
    <row r="720" spans="1:17" ht="20.100000000000001" customHeight="1">
      <c r="A720" s="343"/>
      <c r="B720" s="350"/>
      <c r="C720" s="255"/>
      <c r="D720" s="255"/>
      <c r="E720" s="255"/>
      <c r="F720" s="255"/>
      <c r="G720" s="255"/>
      <c r="H720" s="255"/>
      <c r="I720" s="255"/>
      <c r="J720" s="255"/>
      <c r="K720" s="560" t="s">
        <v>393</v>
      </c>
      <c r="L720" s="560"/>
      <c r="M720" s="560"/>
      <c r="N720" s="560"/>
      <c r="O720" s="560"/>
      <c r="P720" s="560"/>
      <c r="Q720" s="155"/>
    </row>
    <row r="721" spans="1:17" ht="20.100000000000001" customHeight="1">
      <c r="A721" s="412"/>
      <c r="B721" s="414"/>
      <c r="C721" s="255"/>
      <c r="D721" s="255"/>
      <c r="E721" s="255"/>
      <c r="F721" s="255"/>
      <c r="G721" s="255"/>
      <c r="H721" s="255"/>
      <c r="I721" s="255"/>
      <c r="J721" s="255"/>
      <c r="K721" s="561" t="s">
        <v>394</v>
      </c>
      <c r="L721" s="561"/>
      <c r="M721" s="561"/>
      <c r="N721" s="561"/>
      <c r="O721" s="561"/>
      <c r="P721" s="561"/>
      <c r="Q721" s="95"/>
    </row>
    <row r="722" spans="1:17" ht="20.100000000000001" customHeight="1">
      <c r="A722" s="343"/>
      <c r="B722" s="350"/>
      <c r="C722" s="255"/>
      <c r="D722" s="255"/>
      <c r="E722" s="255"/>
      <c r="F722" s="255"/>
      <c r="G722" s="255"/>
      <c r="H722" s="255"/>
      <c r="I722" s="255"/>
      <c r="J722" s="255"/>
      <c r="K722" s="560" t="s">
        <v>393</v>
      </c>
      <c r="L722" s="560"/>
      <c r="M722" s="560"/>
      <c r="N722" s="560"/>
      <c r="O722" s="560"/>
      <c r="P722" s="560"/>
      <c r="Q722" s="155"/>
    </row>
    <row r="723" spans="1:17" ht="20.100000000000001" customHeight="1">
      <c r="A723" s="412"/>
      <c r="B723" s="414"/>
      <c r="C723" s="255"/>
      <c r="D723" s="255"/>
      <c r="E723" s="255"/>
      <c r="F723" s="255"/>
      <c r="G723" s="255"/>
      <c r="H723" s="255"/>
      <c r="I723" s="255"/>
      <c r="J723" s="255"/>
      <c r="K723" s="561" t="s">
        <v>394</v>
      </c>
      <c r="L723" s="561"/>
      <c r="M723" s="561"/>
      <c r="N723" s="561"/>
      <c r="O723" s="561"/>
      <c r="P723" s="561"/>
      <c r="Q723" s="95"/>
    </row>
    <row r="724" spans="1:17" ht="20.100000000000001" customHeight="1">
      <c r="A724" s="343"/>
      <c r="B724" s="350"/>
      <c r="C724" s="255"/>
      <c r="D724" s="255"/>
      <c r="E724" s="255"/>
      <c r="F724" s="255"/>
      <c r="G724" s="255"/>
      <c r="H724" s="255"/>
      <c r="I724" s="255"/>
      <c r="J724" s="255"/>
      <c r="K724" s="560" t="s">
        <v>393</v>
      </c>
      <c r="L724" s="560"/>
      <c r="M724" s="560"/>
      <c r="N724" s="560"/>
      <c r="O724" s="560"/>
      <c r="P724" s="560"/>
      <c r="Q724" s="155"/>
    </row>
    <row r="725" spans="1:17" ht="20.100000000000001" customHeight="1">
      <c r="A725" s="412"/>
      <c r="B725" s="414"/>
      <c r="C725" s="255"/>
      <c r="D725" s="255"/>
      <c r="E725" s="255"/>
      <c r="F725" s="255"/>
      <c r="G725" s="255"/>
      <c r="H725" s="255"/>
      <c r="I725" s="255"/>
      <c r="J725" s="255"/>
      <c r="K725" s="561" t="s">
        <v>394</v>
      </c>
      <c r="L725" s="561"/>
      <c r="M725" s="561"/>
      <c r="N725" s="561"/>
      <c r="O725" s="561"/>
      <c r="P725" s="561"/>
      <c r="Q725" s="95"/>
    </row>
    <row r="726" spans="1:17" ht="20.100000000000001" customHeight="1">
      <c r="A726" s="343"/>
      <c r="B726" s="350"/>
      <c r="C726" s="255"/>
      <c r="D726" s="255"/>
      <c r="E726" s="255"/>
      <c r="F726" s="255"/>
      <c r="G726" s="255"/>
      <c r="H726" s="255"/>
      <c r="I726" s="255"/>
      <c r="J726" s="255"/>
      <c r="K726" s="560" t="s">
        <v>393</v>
      </c>
      <c r="L726" s="560"/>
      <c r="M726" s="560"/>
      <c r="N726" s="560"/>
      <c r="O726" s="560"/>
      <c r="P726" s="560"/>
      <c r="Q726" s="155"/>
    </row>
    <row r="727" spans="1:17" ht="20.100000000000001" customHeight="1">
      <c r="A727" s="412"/>
      <c r="B727" s="414"/>
      <c r="C727" s="255"/>
      <c r="D727" s="255"/>
      <c r="E727" s="255"/>
      <c r="F727" s="255"/>
      <c r="G727" s="255"/>
      <c r="H727" s="255"/>
      <c r="I727" s="255"/>
      <c r="J727" s="255"/>
      <c r="K727" s="561" t="s">
        <v>394</v>
      </c>
      <c r="L727" s="561"/>
      <c r="M727" s="561"/>
      <c r="N727" s="561"/>
      <c r="O727" s="561"/>
      <c r="P727" s="561"/>
      <c r="Q727" s="95"/>
    </row>
    <row r="728" spans="1:17" ht="20.100000000000001" customHeight="1">
      <c r="A728" s="343"/>
      <c r="B728" s="350"/>
      <c r="C728" s="255"/>
      <c r="D728" s="255"/>
      <c r="E728" s="255"/>
      <c r="F728" s="255"/>
      <c r="G728" s="255"/>
      <c r="H728" s="255"/>
      <c r="I728" s="255"/>
      <c r="J728" s="255"/>
      <c r="K728" s="560" t="s">
        <v>393</v>
      </c>
      <c r="L728" s="560"/>
      <c r="M728" s="560"/>
      <c r="N728" s="560"/>
      <c r="O728" s="560"/>
      <c r="P728" s="560"/>
      <c r="Q728" s="155"/>
    </row>
    <row r="729" spans="1:17" ht="20.100000000000001" customHeight="1">
      <c r="A729" s="412"/>
      <c r="B729" s="414"/>
      <c r="C729" s="255"/>
      <c r="D729" s="255"/>
      <c r="E729" s="255"/>
      <c r="F729" s="255"/>
      <c r="G729" s="255"/>
      <c r="H729" s="255"/>
      <c r="I729" s="255"/>
      <c r="J729" s="255"/>
      <c r="K729" s="561" t="s">
        <v>394</v>
      </c>
      <c r="L729" s="561"/>
      <c r="M729" s="561"/>
      <c r="N729" s="561"/>
      <c r="O729" s="561"/>
      <c r="P729" s="561"/>
      <c r="Q729" s="95"/>
    </row>
    <row r="730" spans="1:17" ht="20.100000000000001" customHeight="1">
      <c r="A730" s="343"/>
      <c r="B730" s="350"/>
      <c r="C730" s="255"/>
      <c r="D730" s="255"/>
      <c r="E730" s="255"/>
      <c r="F730" s="255"/>
      <c r="G730" s="255"/>
      <c r="H730" s="255"/>
      <c r="I730" s="255"/>
      <c r="J730" s="255"/>
      <c r="K730" s="560" t="s">
        <v>393</v>
      </c>
      <c r="L730" s="560"/>
      <c r="M730" s="560"/>
      <c r="N730" s="560"/>
      <c r="O730" s="560"/>
      <c r="P730" s="560"/>
      <c r="Q730" s="155"/>
    </row>
    <row r="731" spans="1:17" ht="20.100000000000001" customHeight="1">
      <c r="A731" s="412"/>
      <c r="B731" s="414"/>
      <c r="C731" s="255"/>
      <c r="D731" s="255"/>
      <c r="E731" s="255"/>
      <c r="F731" s="255"/>
      <c r="G731" s="255"/>
      <c r="H731" s="255"/>
      <c r="I731" s="255"/>
      <c r="J731" s="255"/>
      <c r="K731" s="561" t="s">
        <v>394</v>
      </c>
      <c r="L731" s="561"/>
      <c r="M731" s="561"/>
      <c r="N731" s="561"/>
      <c r="O731" s="561"/>
      <c r="P731" s="561"/>
      <c r="Q731" s="95"/>
    </row>
    <row r="732" spans="1:17" ht="20.100000000000001" customHeight="1">
      <c r="A732" s="343"/>
      <c r="B732" s="350"/>
      <c r="C732" s="255"/>
      <c r="D732" s="255"/>
      <c r="E732" s="255"/>
      <c r="F732" s="255"/>
      <c r="G732" s="255"/>
      <c r="H732" s="255"/>
      <c r="I732" s="255"/>
      <c r="J732" s="255"/>
      <c r="K732" s="560" t="s">
        <v>393</v>
      </c>
      <c r="L732" s="560"/>
      <c r="M732" s="560"/>
      <c r="N732" s="560"/>
      <c r="O732" s="560"/>
      <c r="P732" s="560"/>
      <c r="Q732" s="155"/>
    </row>
    <row r="733" spans="1:17" ht="20.100000000000001" customHeight="1">
      <c r="A733" s="412"/>
      <c r="B733" s="414"/>
      <c r="C733" s="255"/>
      <c r="D733" s="255"/>
      <c r="E733" s="255"/>
      <c r="F733" s="255"/>
      <c r="G733" s="255"/>
      <c r="H733" s="255"/>
      <c r="I733" s="255"/>
      <c r="J733" s="255"/>
      <c r="K733" s="561" t="s">
        <v>394</v>
      </c>
      <c r="L733" s="561"/>
      <c r="M733" s="561"/>
      <c r="N733" s="561"/>
      <c r="O733" s="561"/>
      <c r="P733" s="561"/>
      <c r="Q733" s="95"/>
    </row>
    <row r="734" spans="1:17" ht="20.100000000000001" customHeight="1">
      <c r="A734" s="343"/>
      <c r="B734" s="350"/>
      <c r="C734" s="255"/>
      <c r="D734" s="255"/>
      <c r="E734" s="255"/>
      <c r="F734" s="255"/>
      <c r="G734" s="255"/>
      <c r="H734" s="255"/>
      <c r="I734" s="255"/>
      <c r="J734" s="255"/>
      <c r="K734" s="560" t="s">
        <v>393</v>
      </c>
      <c r="L734" s="560"/>
      <c r="M734" s="560"/>
      <c r="N734" s="560"/>
      <c r="O734" s="560"/>
      <c r="P734" s="560"/>
      <c r="Q734" s="155"/>
    </row>
    <row r="735" spans="1:17" ht="20.100000000000001" customHeight="1">
      <c r="A735" s="412"/>
      <c r="B735" s="414"/>
      <c r="C735" s="255"/>
      <c r="D735" s="255"/>
      <c r="E735" s="255"/>
      <c r="F735" s="255"/>
      <c r="G735" s="255"/>
      <c r="H735" s="255"/>
      <c r="I735" s="255"/>
      <c r="J735" s="255"/>
      <c r="K735" s="561" t="s">
        <v>394</v>
      </c>
      <c r="L735" s="561"/>
      <c r="M735" s="561"/>
      <c r="N735" s="561"/>
      <c r="O735" s="561"/>
      <c r="P735" s="561"/>
      <c r="Q735" s="95"/>
    </row>
    <row r="736" spans="1:17" ht="20.100000000000001" customHeight="1">
      <c r="A736" s="343"/>
      <c r="B736" s="350"/>
      <c r="C736" s="255"/>
      <c r="D736" s="255"/>
      <c r="E736" s="255"/>
      <c r="F736" s="255"/>
      <c r="G736" s="255"/>
      <c r="H736" s="255"/>
      <c r="I736" s="255"/>
      <c r="J736" s="255"/>
      <c r="K736" s="560" t="s">
        <v>393</v>
      </c>
      <c r="L736" s="560"/>
      <c r="M736" s="560"/>
      <c r="N736" s="560"/>
      <c r="O736" s="560"/>
      <c r="P736" s="560"/>
      <c r="Q736" s="155"/>
    </row>
    <row r="737" spans="1:17" ht="20.100000000000001" customHeight="1">
      <c r="A737" s="412"/>
      <c r="B737" s="414"/>
      <c r="C737" s="255"/>
      <c r="D737" s="255"/>
      <c r="E737" s="255"/>
      <c r="F737" s="255"/>
      <c r="G737" s="255"/>
      <c r="H737" s="255"/>
      <c r="I737" s="255"/>
      <c r="J737" s="255"/>
      <c r="K737" s="561" t="s">
        <v>394</v>
      </c>
      <c r="L737" s="561"/>
      <c r="M737" s="561"/>
      <c r="N737" s="561"/>
      <c r="O737" s="561"/>
      <c r="P737" s="561"/>
      <c r="Q737" s="95"/>
    </row>
    <row r="738" spans="1:17" ht="20.100000000000001" customHeight="1">
      <c r="A738" s="343"/>
      <c r="B738" s="350"/>
      <c r="C738" s="255"/>
      <c r="D738" s="255"/>
      <c r="E738" s="255"/>
      <c r="F738" s="255"/>
      <c r="G738" s="255"/>
      <c r="H738" s="255"/>
      <c r="I738" s="255"/>
      <c r="J738" s="255"/>
      <c r="K738" s="560" t="s">
        <v>393</v>
      </c>
      <c r="L738" s="560"/>
      <c r="M738" s="560"/>
      <c r="N738" s="560"/>
      <c r="O738" s="560"/>
      <c r="P738" s="560"/>
      <c r="Q738" s="155"/>
    </row>
    <row r="739" spans="1:17" ht="20.100000000000001" customHeight="1">
      <c r="A739" s="412"/>
      <c r="B739" s="414"/>
      <c r="C739" s="255"/>
      <c r="D739" s="255"/>
      <c r="E739" s="255"/>
      <c r="F739" s="255"/>
      <c r="G739" s="255"/>
      <c r="H739" s="255"/>
      <c r="I739" s="255"/>
      <c r="J739" s="255"/>
      <c r="K739" s="561" t="s">
        <v>394</v>
      </c>
      <c r="L739" s="561"/>
      <c r="M739" s="561"/>
      <c r="N739" s="561"/>
      <c r="O739" s="561"/>
      <c r="P739" s="561"/>
      <c r="Q739" s="95"/>
    </row>
    <row r="740" spans="1:17" ht="20.100000000000001" customHeight="1"/>
    <row r="741" spans="1:17" ht="20.100000000000001" customHeight="1">
      <c r="A741" s="34" t="s">
        <v>395</v>
      </c>
    </row>
    <row r="742" spans="1:17" ht="20.100000000000001" customHeight="1">
      <c r="A742" s="34" t="s">
        <v>984</v>
      </c>
    </row>
    <row r="743" spans="1:17" ht="20.100000000000001" customHeight="1">
      <c r="A743" s="34" t="s">
        <v>396</v>
      </c>
    </row>
    <row r="744" spans="1:17" ht="20.100000000000001" customHeight="1">
      <c r="A744" s="34" t="s">
        <v>397</v>
      </c>
    </row>
    <row r="745" spans="1:17" ht="20.100000000000001" customHeight="1">
      <c r="B745" s="263" t="s">
        <v>398</v>
      </c>
      <c r="C745" s="263"/>
      <c r="D745" s="263" t="s">
        <v>399</v>
      </c>
      <c r="E745" s="263"/>
      <c r="F745" s="263"/>
      <c r="G745" s="263"/>
      <c r="H745" s="263"/>
      <c r="I745" s="263"/>
      <c r="J745" s="263"/>
      <c r="K745" s="263"/>
      <c r="L745" s="263"/>
      <c r="M745" s="263"/>
      <c r="N745" s="263"/>
      <c r="O745" s="263"/>
      <c r="P745" s="263"/>
      <c r="Q745" s="46"/>
    </row>
    <row r="746" spans="1:17" ht="20.100000000000001" customHeight="1">
      <c r="B746" s="263"/>
      <c r="C746" s="263"/>
      <c r="D746" s="263"/>
      <c r="E746" s="263"/>
      <c r="F746" s="263"/>
      <c r="G746" s="263"/>
      <c r="H746" s="263"/>
      <c r="I746" s="263"/>
      <c r="J746" s="263"/>
      <c r="K746" s="263"/>
      <c r="L746" s="263"/>
      <c r="M746" s="263"/>
      <c r="N746" s="263"/>
      <c r="O746" s="263"/>
      <c r="P746" s="263"/>
      <c r="Q746" s="46"/>
    </row>
    <row r="747" spans="1:17" ht="20.100000000000001" customHeight="1">
      <c r="B747" s="263">
        <v>4</v>
      </c>
      <c r="C747" s="263"/>
      <c r="D747" s="564"/>
      <c r="E747" s="564"/>
      <c r="F747" s="564"/>
      <c r="G747" s="564"/>
      <c r="H747" s="564"/>
      <c r="I747" s="564"/>
      <c r="J747" s="564"/>
      <c r="K747" s="564"/>
      <c r="L747" s="564"/>
      <c r="M747" s="564"/>
      <c r="N747" s="564"/>
      <c r="O747" s="564"/>
      <c r="P747" s="564"/>
      <c r="Q747" s="95"/>
    </row>
    <row r="748" spans="1:17" ht="20.100000000000001" customHeight="1">
      <c r="B748" s="263"/>
      <c r="C748" s="263"/>
      <c r="D748" s="564"/>
      <c r="E748" s="564"/>
      <c r="F748" s="564"/>
      <c r="G748" s="564"/>
      <c r="H748" s="564"/>
      <c r="I748" s="564"/>
      <c r="J748" s="564"/>
      <c r="K748" s="564"/>
      <c r="L748" s="564"/>
      <c r="M748" s="564"/>
      <c r="N748" s="564"/>
      <c r="O748" s="564"/>
      <c r="P748" s="564"/>
      <c r="Q748" s="95"/>
    </row>
    <row r="749" spans="1:17" ht="20.100000000000001" customHeight="1">
      <c r="B749" s="263">
        <v>5</v>
      </c>
      <c r="C749" s="263"/>
      <c r="D749" s="564"/>
      <c r="E749" s="564"/>
      <c r="F749" s="564"/>
      <c r="G749" s="564"/>
      <c r="H749" s="564"/>
      <c r="I749" s="564"/>
      <c r="J749" s="564"/>
      <c r="K749" s="564"/>
      <c r="L749" s="564"/>
      <c r="M749" s="564"/>
      <c r="N749" s="564"/>
      <c r="O749" s="564"/>
      <c r="P749" s="564"/>
      <c r="Q749" s="95"/>
    </row>
    <row r="750" spans="1:17" ht="20.100000000000001" customHeight="1">
      <c r="B750" s="263"/>
      <c r="C750" s="263"/>
      <c r="D750" s="564"/>
      <c r="E750" s="564"/>
      <c r="F750" s="564"/>
      <c r="G750" s="564"/>
      <c r="H750" s="564"/>
      <c r="I750" s="564"/>
      <c r="J750" s="564"/>
      <c r="K750" s="564"/>
      <c r="L750" s="564"/>
      <c r="M750" s="564"/>
      <c r="N750" s="564"/>
      <c r="O750" s="564"/>
      <c r="P750" s="564"/>
      <c r="Q750" s="95"/>
    </row>
    <row r="751" spans="1:17" ht="20.100000000000001" customHeight="1">
      <c r="B751" s="263">
        <v>6</v>
      </c>
      <c r="C751" s="263"/>
      <c r="D751" s="564"/>
      <c r="E751" s="564"/>
      <c r="F751" s="564"/>
      <c r="G751" s="564"/>
      <c r="H751" s="564"/>
      <c r="I751" s="564"/>
      <c r="J751" s="564"/>
      <c r="K751" s="564"/>
      <c r="L751" s="564"/>
      <c r="M751" s="564"/>
      <c r="N751" s="564"/>
      <c r="O751" s="564"/>
      <c r="P751" s="564"/>
      <c r="Q751" s="95"/>
    </row>
    <row r="752" spans="1:17" ht="20.100000000000001" customHeight="1">
      <c r="B752" s="263"/>
      <c r="C752" s="263"/>
      <c r="D752" s="564"/>
      <c r="E752" s="564"/>
      <c r="F752" s="564"/>
      <c r="G752" s="564"/>
      <c r="H752" s="564"/>
      <c r="I752" s="564"/>
      <c r="J752" s="564"/>
      <c r="K752" s="564"/>
      <c r="L752" s="564"/>
      <c r="M752" s="564"/>
      <c r="N752" s="564"/>
      <c r="O752" s="564"/>
      <c r="P752" s="564"/>
      <c r="Q752" s="95"/>
    </row>
    <row r="753" spans="2:17" ht="20.100000000000001" customHeight="1">
      <c r="B753" s="263">
        <v>7</v>
      </c>
      <c r="C753" s="263"/>
      <c r="D753" s="564"/>
      <c r="E753" s="564"/>
      <c r="F753" s="564"/>
      <c r="G753" s="564"/>
      <c r="H753" s="564"/>
      <c r="I753" s="564"/>
      <c r="J753" s="564"/>
      <c r="K753" s="564"/>
      <c r="L753" s="564"/>
      <c r="M753" s="564"/>
      <c r="N753" s="564"/>
      <c r="O753" s="564"/>
      <c r="P753" s="564"/>
      <c r="Q753" s="95"/>
    </row>
    <row r="754" spans="2:17" ht="20.100000000000001" customHeight="1">
      <c r="B754" s="263"/>
      <c r="C754" s="263"/>
      <c r="D754" s="564"/>
      <c r="E754" s="564"/>
      <c r="F754" s="564"/>
      <c r="G754" s="564"/>
      <c r="H754" s="564"/>
      <c r="I754" s="564"/>
      <c r="J754" s="564"/>
      <c r="K754" s="564"/>
      <c r="L754" s="564"/>
      <c r="M754" s="564"/>
      <c r="N754" s="564"/>
      <c r="O754" s="564"/>
      <c r="P754" s="564"/>
      <c r="Q754" s="95"/>
    </row>
    <row r="755" spans="2:17" ht="20.100000000000001" customHeight="1">
      <c r="B755" s="263">
        <v>8</v>
      </c>
      <c r="C755" s="263"/>
      <c r="D755" s="564"/>
      <c r="E755" s="564"/>
      <c r="F755" s="564"/>
      <c r="G755" s="564"/>
      <c r="H755" s="564"/>
      <c r="I755" s="564"/>
      <c r="J755" s="564"/>
      <c r="K755" s="564"/>
      <c r="L755" s="564"/>
      <c r="M755" s="564"/>
      <c r="N755" s="564"/>
      <c r="O755" s="564"/>
      <c r="P755" s="564"/>
      <c r="Q755" s="95"/>
    </row>
    <row r="756" spans="2:17" ht="20.100000000000001" customHeight="1">
      <c r="B756" s="263"/>
      <c r="C756" s="263"/>
      <c r="D756" s="564"/>
      <c r="E756" s="564"/>
      <c r="F756" s="564"/>
      <c r="G756" s="564"/>
      <c r="H756" s="564"/>
      <c r="I756" s="564"/>
      <c r="J756" s="564"/>
      <c r="K756" s="564"/>
      <c r="L756" s="564"/>
      <c r="M756" s="564"/>
      <c r="N756" s="564"/>
      <c r="O756" s="564"/>
      <c r="P756" s="564"/>
      <c r="Q756" s="95"/>
    </row>
    <row r="757" spans="2:17" ht="20.100000000000001" customHeight="1">
      <c r="B757" s="263">
        <v>9</v>
      </c>
      <c r="C757" s="263"/>
      <c r="D757" s="564"/>
      <c r="E757" s="564"/>
      <c r="F757" s="564"/>
      <c r="G757" s="564"/>
      <c r="H757" s="564"/>
      <c r="I757" s="564"/>
      <c r="J757" s="564"/>
      <c r="K757" s="564"/>
      <c r="L757" s="564"/>
      <c r="M757" s="564"/>
      <c r="N757" s="564"/>
      <c r="O757" s="564"/>
      <c r="P757" s="564"/>
      <c r="Q757" s="95"/>
    </row>
    <row r="758" spans="2:17" ht="20.100000000000001" customHeight="1">
      <c r="B758" s="263"/>
      <c r="C758" s="263"/>
      <c r="D758" s="564"/>
      <c r="E758" s="564"/>
      <c r="F758" s="564"/>
      <c r="G758" s="564"/>
      <c r="H758" s="564"/>
      <c r="I758" s="564"/>
      <c r="J758" s="564"/>
      <c r="K758" s="564"/>
      <c r="L758" s="564"/>
      <c r="M758" s="564"/>
      <c r="N758" s="564"/>
      <c r="O758" s="564"/>
      <c r="P758" s="564"/>
      <c r="Q758" s="95"/>
    </row>
    <row r="759" spans="2:17" ht="20.100000000000001" customHeight="1">
      <c r="B759" s="263">
        <v>10</v>
      </c>
      <c r="C759" s="263"/>
      <c r="D759" s="564"/>
      <c r="E759" s="564"/>
      <c r="F759" s="564"/>
      <c r="G759" s="564"/>
      <c r="H759" s="564"/>
      <c r="I759" s="564"/>
      <c r="J759" s="564"/>
      <c r="K759" s="564"/>
      <c r="L759" s="564"/>
      <c r="M759" s="564"/>
      <c r="N759" s="564"/>
      <c r="O759" s="564"/>
      <c r="P759" s="564"/>
      <c r="Q759" s="95"/>
    </row>
    <row r="760" spans="2:17" ht="20.100000000000001" customHeight="1">
      <c r="B760" s="263"/>
      <c r="C760" s="263"/>
      <c r="D760" s="564"/>
      <c r="E760" s="564"/>
      <c r="F760" s="564"/>
      <c r="G760" s="564"/>
      <c r="H760" s="564"/>
      <c r="I760" s="564"/>
      <c r="J760" s="564"/>
      <c r="K760" s="564"/>
      <c r="L760" s="564"/>
      <c r="M760" s="564"/>
      <c r="N760" s="564"/>
      <c r="O760" s="564"/>
      <c r="P760" s="564"/>
      <c r="Q760" s="95"/>
    </row>
    <row r="761" spans="2:17" ht="20.100000000000001" customHeight="1">
      <c r="B761" s="263">
        <v>11</v>
      </c>
      <c r="C761" s="263"/>
      <c r="D761" s="564"/>
      <c r="E761" s="564"/>
      <c r="F761" s="564"/>
      <c r="G761" s="564"/>
      <c r="H761" s="564"/>
      <c r="I761" s="564"/>
      <c r="J761" s="564"/>
      <c r="K761" s="564"/>
      <c r="L761" s="564"/>
      <c r="M761" s="564"/>
      <c r="N761" s="564"/>
      <c r="O761" s="564"/>
      <c r="P761" s="564"/>
      <c r="Q761" s="95"/>
    </row>
    <row r="762" spans="2:17" ht="20.100000000000001" customHeight="1">
      <c r="B762" s="263"/>
      <c r="C762" s="263"/>
      <c r="D762" s="564"/>
      <c r="E762" s="564"/>
      <c r="F762" s="564"/>
      <c r="G762" s="564"/>
      <c r="H762" s="564"/>
      <c r="I762" s="564"/>
      <c r="J762" s="564"/>
      <c r="K762" s="564"/>
      <c r="L762" s="564"/>
      <c r="M762" s="564"/>
      <c r="N762" s="564"/>
      <c r="O762" s="564"/>
      <c r="P762" s="564"/>
      <c r="Q762" s="95"/>
    </row>
    <row r="763" spans="2:17" ht="20.100000000000001" customHeight="1">
      <c r="B763" s="263">
        <v>12</v>
      </c>
      <c r="C763" s="263"/>
      <c r="D763" s="564"/>
      <c r="E763" s="564"/>
      <c r="F763" s="564"/>
      <c r="G763" s="564"/>
      <c r="H763" s="564"/>
      <c r="I763" s="564"/>
      <c r="J763" s="564"/>
      <c r="K763" s="564"/>
      <c r="L763" s="564"/>
      <c r="M763" s="564"/>
      <c r="N763" s="564"/>
      <c r="O763" s="564"/>
      <c r="P763" s="564"/>
      <c r="Q763" s="95"/>
    </row>
    <row r="764" spans="2:17" ht="20.100000000000001" customHeight="1">
      <c r="B764" s="263"/>
      <c r="C764" s="263"/>
      <c r="D764" s="564"/>
      <c r="E764" s="564"/>
      <c r="F764" s="564"/>
      <c r="G764" s="564"/>
      <c r="H764" s="564"/>
      <c r="I764" s="564"/>
      <c r="J764" s="564"/>
      <c r="K764" s="564"/>
      <c r="L764" s="564"/>
      <c r="M764" s="564"/>
      <c r="N764" s="564"/>
      <c r="O764" s="564"/>
      <c r="P764" s="564"/>
      <c r="Q764" s="95"/>
    </row>
    <row r="765" spans="2:17" ht="20.100000000000001" customHeight="1">
      <c r="B765" s="263">
        <v>1</v>
      </c>
      <c r="C765" s="263"/>
      <c r="D765" s="564"/>
      <c r="E765" s="564"/>
      <c r="F765" s="564"/>
      <c r="G765" s="564"/>
      <c r="H765" s="564"/>
      <c r="I765" s="564"/>
      <c r="J765" s="564"/>
      <c r="K765" s="564"/>
      <c r="L765" s="564"/>
      <c r="M765" s="564"/>
      <c r="N765" s="564"/>
      <c r="O765" s="564"/>
      <c r="P765" s="564"/>
      <c r="Q765" s="95"/>
    </row>
    <row r="766" spans="2:17" ht="20.100000000000001" customHeight="1">
      <c r="B766" s="263"/>
      <c r="C766" s="263"/>
      <c r="D766" s="564"/>
      <c r="E766" s="564"/>
      <c r="F766" s="564"/>
      <c r="G766" s="564"/>
      <c r="H766" s="564"/>
      <c r="I766" s="564"/>
      <c r="J766" s="564"/>
      <c r="K766" s="564"/>
      <c r="L766" s="564"/>
      <c r="M766" s="564"/>
      <c r="N766" s="564"/>
      <c r="O766" s="564"/>
      <c r="P766" s="564"/>
      <c r="Q766" s="95"/>
    </row>
    <row r="767" spans="2:17" ht="20.100000000000001" customHeight="1">
      <c r="B767" s="263">
        <v>2</v>
      </c>
      <c r="C767" s="263"/>
      <c r="D767" s="564"/>
      <c r="E767" s="564"/>
      <c r="F767" s="564"/>
      <c r="G767" s="564"/>
      <c r="H767" s="564"/>
      <c r="I767" s="564"/>
      <c r="J767" s="564"/>
      <c r="K767" s="564"/>
      <c r="L767" s="564"/>
      <c r="M767" s="564"/>
      <c r="N767" s="564"/>
      <c r="O767" s="564"/>
      <c r="P767" s="564"/>
      <c r="Q767" s="95"/>
    </row>
    <row r="768" spans="2:17" ht="20.100000000000001" customHeight="1">
      <c r="B768" s="263"/>
      <c r="C768" s="263"/>
      <c r="D768" s="564"/>
      <c r="E768" s="564"/>
      <c r="F768" s="564"/>
      <c r="G768" s="564"/>
      <c r="H768" s="564"/>
      <c r="I768" s="564"/>
      <c r="J768" s="564"/>
      <c r="K768" s="564"/>
      <c r="L768" s="564"/>
      <c r="M768" s="564"/>
      <c r="N768" s="564"/>
      <c r="O768" s="564"/>
      <c r="P768" s="564"/>
      <c r="Q768" s="95"/>
    </row>
    <row r="769" spans="1:17" ht="20.100000000000001" customHeight="1">
      <c r="B769" s="263">
        <v>3</v>
      </c>
      <c r="C769" s="263"/>
      <c r="D769" s="564"/>
      <c r="E769" s="564"/>
      <c r="F769" s="564"/>
      <c r="G769" s="564"/>
      <c r="H769" s="564"/>
      <c r="I769" s="564"/>
      <c r="J769" s="564"/>
      <c r="K769" s="564"/>
      <c r="L769" s="564"/>
      <c r="M769" s="564"/>
      <c r="N769" s="564"/>
      <c r="O769" s="564"/>
      <c r="P769" s="564"/>
      <c r="Q769" s="95"/>
    </row>
    <row r="770" spans="1:17" ht="20.100000000000001" customHeight="1">
      <c r="B770" s="263"/>
      <c r="C770" s="263"/>
      <c r="D770" s="564"/>
      <c r="E770" s="564"/>
      <c r="F770" s="564"/>
      <c r="G770" s="564"/>
      <c r="H770" s="564"/>
      <c r="I770" s="564"/>
      <c r="J770" s="564"/>
      <c r="K770" s="564"/>
      <c r="L770" s="564"/>
      <c r="M770" s="564"/>
      <c r="N770" s="564"/>
      <c r="O770" s="564"/>
      <c r="P770" s="564"/>
      <c r="Q770" s="95"/>
    </row>
    <row r="771" spans="1:17" ht="20.100000000000001" customHeight="1"/>
    <row r="772" spans="1:17" ht="18.899999999999999" customHeight="1">
      <c r="A772" s="34" t="s">
        <v>400</v>
      </c>
    </row>
    <row r="773" spans="1:17" ht="18.899999999999999" customHeight="1">
      <c r="A773" s="34" t="s">
        <v>401</v>
      </c>
      <c r="E773" s="55" t="s">
        <v>948</v>
      </c>
    </row>
    <row r="774" spans="1:17" ht="18.899999999999999" customHeight="1">
      <c r="A774" s="34" t="s">
        <v>402</v>
      </c>
      <c r="E774" s="199" t="s">
        <v>706</v>
      </c>
      <c r="F774" s="19" t="s">
        <v>845</v>
      </c>
      <c r="G774" s="19"/>
      <c r="H774" s="19"/>
      <c r="I774" s="19"/>
      <c r="J774" s="199" t="s">
        <v>706</v>
      </c>
      <c r="K774" s="19" t="s">
        <v>844</v>
      </c>
    </row>
    <row r="775" spans="1:17" ht="18.899999999999999" customHeight="1">
      <c r="A775" s="34" t="s">
        <v>403</v>
      </c>
      <c r="E775" s="199" t="s">
        <v>706</v>
      </c>
      <c r="F775" s="19" t="s">
        <v>845</v>
      </c>
      <c r="G775" s="19"/>
      <c r="H775" s="19"/>
      <c r="I775" s="19"/>
      <c r="J775" s="199" t="s">
        <v>706</v>
      </c>
      <c r="K775" s="19" t="s">
        <v>844</v>
      </c>
    </row>
    <row r="776" spans="1:17" ht="18.899999999999999" customHeight="1">
      <c r="A776" s="34" t="s">
        <v>404</v>
      </c>
      <c r="E776" s="199" t="s">
        <v>706</v>
      </c>
      <c r="F776" s="19" t="s">
        <v>846</v>
      </c>
      <c r="G776" s="19"/>
      <c r="H776" s="19"/>
      <c r="I776" s="19"/>
      <c r="J776" s="199" t="s">
        <v>706</v>
      </c>
      <c r="K776" s="19" t="s">
        <v>844</v>
      </c>
    </row>
    <row r="777" spans="1:17" ht="18.899999999999999" customHeight="1">
      <c r="A777" s="34" t="s">
        <v>405</v>
      </c>
      <c r="E777" s="199" t="s">
        <v>706</v>
      </c>
      <c r="F777" s="19" t="s">
        <v>846</v>
      </c>
      <c r="G777" s="19"/>
      <c r="H777" s="19"/>
      <c r="I777" s="19"/>
      <c r="J777" s="199" t="s">
        <v>706</v>
      </c>
      <c r="K777" s="19" t="s">
        <v>847</v>
      </c>
      <c r="L777" s="19"/>
      <c r="M777" s="19"/>
      <c r="N777" s="19"/>
      <c r="O777" s="19"/>
      <c r="P777" s="19"/>
      <c r="Q777" s="41"/>
    </row>
    <row r="778" spans="1:17" ht="18.899999999999999" customHeight="1">
      <c r="A778" s="34" t="s">
        <v>406</v>
      </c>
      <c r="E778" s="199" t="s">
        <v>706</v>
      </c>
      <c r="F778" s="19" t="s">
        <v>848</v>
      </c>
      <c r="G778" s="19"/>
      <c r="H778" s="19"/>
      <c r="I778" s="19"/>
      <c r="J778" s="199" t="s">
        <v>706</v>
      </c>
      <c r="K778" s="19" t="s">
        <v>844</v>
      </c>
    </row>
    <row r="779" spans="1:17" ht="18.899999999999999" customHeight="1">
      <c r="A779" s="34" t="s">
        <v>407</v>
      </c>
      <c r="E779" s="199" t="s">
        <v>706</v>
      </c>
      <c r="F779" s="19" t="s">
        <v>849</v>
      </c>
      <c r="G779" s="199" t="s">
        <v>706</v>
      </c>
      <c r="H779" s="19" t="s">
        <v>844</v>
      </c>
      <c r="I779" s="19"/>
      <c r="J779" s="19"/>
      <c r="K779" s="19"/>
    </row>
    <row r="780" spans="1:17" ht="18.899999999999999" customHeight="1"/>
    <row r="781" spans="1:17" ht="18.899999999999999" customHeight="1">
      <c r="A781" s="34" t="s">
        <v>408</v>
      </c>
    </row>
    <row r="782" spans="1:17" ht="18.899999999999999" customHeight="1">
      <c r="A782" s="34" t="s">
        <v>409</v>
      </c>
    </row>
    <row r="783" spans="1:17" ht="18.899999999999999" customHeight="1">
      <c r="A783" s="334"/>
      <c r="B783" s="334"/>
      <c r="C783" s="334"/>
      <c r="D783" s="334"/>
      <c r="E783" s="334"/>
      <c r="F783" s="334"/>
      <c r="G783" s="334"/>
      <c r="H783" s="334"/>
      <c r="I783" s="334"/>
      <c r="J783" s="334"/>
      <c r="K783" s="334"/>
      <c r="L783" s="334"/>
      <c r="M783" s="334"/>
      <c r="N783" s="334"/>
      <c r="O783" s="334"/>
      <c r="P783" s="334"/>
      <c r="Q783" s="47"/>
    </row>
    <row r="784" spans="1:17" ht="18.899999999999999" customHeight="1">
      <c r="A784" s="334"/>
      <c r="B784" s="334"/>
      <c r="C784" s="334"/>
      <c r="D784" s="334"/>
      <c r="E784" s="334"/>
      <c r="F784" s="334"/>
      <c r="G784" s="334"/>
      <c r="H784" s="334"/>
      <c r="I784" s="334"/>
      <c r="J784" s="334"/>
      <c r="K784" s="334"/>
      <c r="L784" s="334"/>
      <c r="M784" s="334"/>
      <c r="N784" s="334"/>
      <c r="O784" s="334"/>
      <c r="P784" s="334"/>
      <c r="Q784" s="47"/>
    </row>
    <row r="785" spans="1:20" ht="18.899999999999999" customHeight="1">
      <c r="A785" s="34" t="s">
        <v>410</v>
      </c>
    </row>
    <row r="786" spans="1:20" ht="18.899999999999999" customHeight="1">
      <c r="A786" s="334"/>
      <c r="B786" s="334"/>
      <c r="C786" s="334"/>
      <c r="D786" s="334"/>
      <c r="E786" s="334"/>
      <c r="F786" s="334"/>
      <c r="G786" s="334"/>
      <c r="H786" s="334"/>
      <c r="I786" s="334"/>
      <c r="J786" s="334"/>
      <c r="K786" s="334"/>
      <c r="L786" s="334"/>
      <c r="M786" s="334"/>
      <c r="N786" s="334"/>
      <c r="O786" s="334"/>
      <c r="P786" s="334"/>
      <c r="Q786" s="47"/>
    </row>
    <row r="787" spans="1:20" ht="18.899999999999999" customHeight="1">
      <c r="A787" s="334"/>
      <c r="B787" s="334"/>
      <c r="C787" s="334"/>
      <c r="D787" s="334"/>
      <c r="E787" s="334"/>
      <c r="F787" s="334"/>
      <c r="G787" s="334"/>
      <c r="H787" s="334"/>
      <c r="I787" s="334"/>
      <c r="J787" s="334"/>
      <c r="K787" s="334"/>
      <c r="L787" s="334"/>
      <c r="M787" s="334"/>
      <c r="N787" s="334"/>
      <c r="O787" s="334"/>
      <c r="P787" s="334"/>
      <c r="Q787" s="47"/>
    </row>
    <row r="788" spans="1:20" ht="18.899999999999999" customHeight="1"/>
    <row r="789" spans="1:20" ht="18.899999999999999" customHeight="1">
      <c r="A789" s="34" t="s">
        <v>411</v>
      </c>
      <c r="E789" s="55" t="s">
        <v>949</v>
      </c>
    </row>
    <row r="790" spans="1:20" ht="18.899999999999999" customHeight="1">
      <c r="A790" s="710" t="s">
        <v>412</v>
      </c>
      <c r="B790" s="711"/>
      <c r="C790" s="711"/>
      <c r="D790" s="711"/>
      <c r="E790" s="712"/>
      <c r="F790" s="255" t="s">
        <v>801</v>
      </c>
      <c r="G790" s="256"/>
      <c r="H790" s="256"/>
      <c r="I790" s="564" t="s">
        <v>416</v>
      </c>
      <c r="J790" s="564"/>
      <c r="K790" s="564"/>
      <c r="L790" s="564"/>
      <c r="M790" s="564"/>
      <c r="N790" s="564"/>
      <c r="O790" s="564"/>
      <c r="P790" s="564"/>
      <c r="Q790" s="95"/>
    </row>
    <row r="791" spans="1:20" ht="18.899999999999999" customHeight="1">
      <c r="A791" s="710" t="s">
        <v>413</v>
      </c>
      <c r="B791" s="711"/>
      <c r="C791" s="711"/>
      <c r="D791" s="711"/>
      <c r="E791" s="712"/>
      <c r="F791" s="255" t="s">
        <v>801</v>
      </c>
      <c r="G791" s="256"/>
      <c r="H791" s="256"/>
      <c r="I791" s="322" t="s">
        <v>850</v>
      </c>
      <c r="J791" s="251"/>
      <c r="K791" s="199" t="s">
        <v>706</v>
      </c>
      <c r="L791" s="217" t="s">
        <v>851</v>
      </c>
      <c r="M791" s="199" t="s">
        <v>706</v>
      </c>
      <c r="N791" s="71" t="s">
        <v>852</v>
      </c>
      <c r="O791" s="199" t="s">
        <v>706</v>
      </c>
      <c r="P791" s="218" t="s">
        <v>854</v>
      </c>
      <c r="Q791" s="95"/>
      <c r="T791" s="34" t="s">
        <v>853</v>
      </c>
    </row>
    <row r="792" spans="1:20" ht="18.899999999999999" customHeight="1">
      <c r="A792" s="710" t="s">
        <v>414</v>
      </c>
      <c r="B792" s="711"/>
      <c r="C792" s="711"/>
      <c r="D792" s="711"/>
      <c r="E792" s="712"/>
      <c r="F792" s="565" t="s">
        <v>415</v>
      </c>
      <c r="G792" s="565"/>
      <c r="H792" s="565"/>
      <c r="I792" s="199" t="s">
        <v>706</v>
      </c>
      <c r="J792" s="249" t="s">
        <v>855</v>
      </c>
      <c r="K792" s="250"/>
      <c r="L792" s="250"/>
      <c r="M792" s="250"/>
      <c r="N792" s="250"/>
      <c r="O792" s="211" t="s">
        <v>706</v>
      </c>
      <c r="P792" s="219" t="s">
        <v>844</v>
      </c>
      <c r="Q792" s="156"/>
      <c r="T792" s="34" t="s">
        <v>856</v>
      </c>
    </row>
    <row r="793" spans="1:20" ht="18.899999999999999" customHeight="1">
      <c r="A793" s="710" t="s">
        <v>417</v>
      </c>
      <c r="B793" s="711"/>
      <c r="C793" s="711"/>
      <c r="D793" s="711"/>
      <c r="E793" s="712"/>
      <c r="F793" s="220" t="s">
        <v>706</v>
      </c>
      <c r="G793" s="71" t="s">
        <v>857</v>
      </c>
      <c r="H793" s="71"/>
      <c r="I793" s="71"/>
      <c r="J793" s="71"/>
      <c r="K793" s="71"/>
      <c r="L793" s="71"/>
      <c r="M793" s="71"/>
      <c r="N793" s="71"/>
      <c r="O793" s="211" t="s">
        <v>706</v>
      </c>
      <c r="P793" s="72" t="s">
        <v>844</v>
      </c>
      <c r="Q793" s="95"/>
    </row>
    <row r="794" spans="1:20" ht="18.899999999999999" customHeight="1"/>
    <row r="795" spans="1:20" ht="18.899999999999999" customHeight="1">
      <c r="A795" s="34" t="s">
        <v>418</v>
      </c>
    </row>
    <row r="796" spans="1:20" ht="18.899999999999999" customHeight="1">
      <c r="A796" s="34" t="s">
        <v>419</v>
      </c>
      <c r="E796" s="34" t="s">
        <v>421</v>
      </c>
      <c r="F796" s="44"/>
      <c r="G796" s="34" t="s">
        <v>422</v>
      </c>
    </row>
    <row r="797" spans="1:20" ht="18.899999999999999" customHeight="1">
      <c r="A797" s="34" t="s">
        <v>420</v>
      </c>
      <c r="E797" s="199" t="s">
        <v>706</v>
      </c>
      <c r="F797" s="116" t="s">
        <v>858</v>
      </c>
      <c r="G797" s="199" t="s">
        <v>706</v>
      </c>
      <c r="H797" s="116" t="s">
        <v>844</v>
      </c>
    </row>
    <row r="798" spans="1:20" ht="18.899999999999999" customHeight="1"/>
    <row r="799" spans="1:20" ht="18.899999999999999" customHeight="1">
      <c r="A799" s="34" t="s">
        <v>423</v>
      </c>
      <c r="G799" s="34" t="s">
        <v>421</v>
      </c>
      <c r="H799" s="44"/>
      <c r="I799" s="34" t="s">
        <v>422</v>
      </c>
    </row>
    <row r="800" spans="1:20" ht="18.899999999999999" customHeight="1">
      <c r="A800" s="34" t="s">
        <v>424</v>
      </c>
      <c r="G800" s="199" t="s">
        <v>706</v>
      </c>
      <c r="H800" s="116" t="s">
        <v>858</v>
      </c>
      <c r="I800" s="199" t="s">
        <v>706</v>
      </c>
      <c r="J800" s="116" t="s">
        <v>844</v>
      </c>
    </row>
    <row r="801" spans="1:17" ht="18.899999999999999" customHeight="1"/>
    <row r="802" spans="1:17" ht="18.899999999999999" customHeight="1">
      <c r="A802" s="34" t="s">
        <v>425</v>
      </c>
    </row>
    <row r="803" spans="1:17" ht="18.899999999999999" customHeight="1">
      <c r="A803" s="334"/>
      <c r="B803" s="334"/>
      <c r="C803" s="334"/>
      <c r="D803" s="334"/>
      <c r="E803" s="334"/>
      <c r="F803" s="334"/>
      <c r="G803" s="334"/>
      <c r="H803" s="334"/>
      <c r="I803" s="334"/>
      <c r="J803" s="334"/>
      <c r="K803" s="334"/>
      <c r="L803" s="334"/>
      <c r="M803" s="334"/>
      <c r="N803" s="334"/>
      <c r="O803" s="334"/>
      <c r="P803" s="334"/>
      <c r="Q803" s="47"/>
    </row>
    <row r="804" spans="1:17" ht="18.899999999999999" customHeight="1">
      <c r="A804" s="334"/>
      <c r="B804" s="334"/>
      <c r="C804" s="334"/>
      <c r="D804" s="334"/>
      <c r="E804" s="334"/>
      <c r="F804" s="334"/>
      <c r="G804" s="334"/>
      <c r="H804" s="334"/>
      <c r="I804" s="334"/>
      <c r="J804" s="334"/>
      <c r="K804" s="334"/>
      <c r="L804" s="334"/>
      <c r="M804" s="334"/>
      <c r="N804" s="334"/>
      <c r="O804" s="334"/>
      <c r="P804" s="334"/>
      <c r="Q804" s="47"/>
    </row>
    <row r="805" spans="1:17" ht="18.899999999999999" customHeight="1"/>
    <row r="806" spans="1:17" ht="18.899999999999999" customHeight="1">
      <c r="A806" s="34" t="s">
        <v>426</v>
      </c>
      <c r="D806" s="55" t="s">
        <v>949</v>
      </c>
    </row>
    <row r="807" spans="1:17" ht="18.899999999999999" customHeight="1">
      <c r="A807" s="34" t="s">
        <v>427</v>
      </c>
      <c r="F807" s="199" t="s">
        <v>706</v>
      </c>
      <c r="G807" s="116" t="s">
        <v>858</v>
      </c>
      <c r="H807" s="199" t="s">
        <v>706</v>
      </c>
      <c r="I807" s="116" t="s">
        <v>844</v>
      </c>
    </row>
    <row r="808" spans="1:17" ht="18.899999999999999" customHeight="1">
      <c r="A808" s="34" t="s">
        <v>428</v>
      </c>
      <c r="F808" s="199" t="s">
        <v>706</v>
      </c>
      <c r="G808" s="116" t="s">
        <v>858</v>
      </c>
      <c r="H808" s="199" t="s">
        <v>706</v>
      </c>
      <c r="I808" s="116" t="s">
        <v>844</v>
      </c>
    </row>
    <row r="809" spans="1:17" ht="18.899999999999999" customHeight="1"/>
    <row r="810" spans="1:17" ht="18.899999999999999" customHeight="1">
      <c r="A810" s="34" t="s">
        <v>429</v>
      </c>
    </row>
    <row r="811" spans="1:17" ht="18.899999999999999" customHeight="1">
      <c r="A811" s="330" t="s">
        <v>430</v>
      </c>
      <c r="B811" s="331"/>
      <c r="C811" s="331"/>
      <c r="D811" s="331"/>
      <c r="E811" s="332"/>
      <c r="F811" s="220" t="s">
        <v>706</v>
      </c>
      <c r="G811" s="251" t="s">
        <v>992</v>
      </c>
      <c r="H811" s="252"/>
      <c r="I811" s="252"/>
      <c r="J811" s="252"/>
      <c r="K811" s="252"/>
      <c r="L811" s="211" t="s">
        <v>706</v>
      </c>
      <c r="M811" s="71" t="s">
        <v>844</v>
      </c>
      <c r="N811" s="71"/>
      <c r="O811" s="71"/>
      <c r="P811" s="72"/>
      <c r="Q811" s="95"/>
    </row>
    <row r="812" spans="1:17" ht="18.899999999999999" customHeight="1">
      <c r="A812" s="415" t="s">
        <v>431</v>
      </c>
      <c r="B812" s="510"/>
      <c r="C812" s="510"/>
      <c r="D812" s="510"/>
      <c r="E812" s="511"/>
      <c r="F812" s="194" t="s">
        <v>706</v>
      </c>
      <c r="G812" s="281" t="s">
        <v>859</v>
      </c>
      <c r="H812" s="282"/>
      <c r="I812" s="282"/>
      <c r="J812" s="282"/>
      <c r="K812" s="282"/>
      <c r="L812" s="282"/>
      <c r="M812" s="282"/>
      <c r="N812" s="282"/>
      <c r="O812" s="282"/>
      <c r="P812" s="283"/>
      <c r="Q812" s="74"/>
    </row>
    <row r="813" spans="1:17" ht="20.100000000000001" customHeight="1">
      <c r="A813" s="512"/>
      <c r="B813" s="513"/>
      <c r="C813" s="513"/>
      <c r="D813" s="513"/>
      <c r="E813" s="514"/>
      <c r="F813" s="205" t="s">
        <v>706</v>
      </c>
      <c r="G813" s="153" t="s">
        <v>844</v>
      </c>
      <c r="H813" s="153"/>
      <c r="I813" s="153"/>
      <c r="J813" s="153"/>
      <c r="K813" s="153"/>
      <c r="L813" s="153"/>
      <c r="M813" s="153"/>
      <c r="N813" s="153"/>
      <c r="O813" s="153"/>
      <c r="P813" s="193"/>
      <c r="Q813" s="95"/>
    </row>
    <row r="814" spans="1:17" ht="20.100000000000001" customHeight="1">
      <c r="A814" s="157"/>
      <c r="B814" s="157"/>
      <c r="C814" s="157"/>
      <c r="D814" s="157"/>
      <c r="E814" s="157"/>
      <c r="F814" s="95"/>
      <c r="G814" s="95"/>
      <c r="H814" s="95"/>
      <c r="I814" s="95"/>
      <c r="J814" s="95"/>
      <c r="K814" s="95"/>
      <c r="L814" s="95"/>
      <c r="M814" s="95"/>
      <c r="N814" s="95"/>
      <c r="O814" s="95"/>
      <c r="P814" s="95"/>
      <c r="Q814" s="95"/>
    </row>
    <row r="815" spans="1:17" ht="20.100000000000001" customHeight="1">
      <c r="A815" s="34" t="s">
        <v>704</v>
      </c>
      <c r="Q815" s="34"/>
    </row>
    <row r="816" spans="1:17" ht="20.100000000000001" customHeight="1">
      <c r="A816" s="34" t="s">
        <v>592</v>
      </c>
      <c r="C816" s="400" t="s">
        <v>593</v>
      </c>
      <c r="D816" s="400"/>
      <c r="E816" s="400"/>
      <c r="F816" s="400"/>
      <c r="G816" s="400"/>
      <c r="H816" s="400"/>
      <c r="I816" s="400"/>
      <c r="J816" s="400"/>
      <c r="K816" s="400"/>
      <c r="L816" s="400"/>
      <c r="M816" s="400"/>
      <c r="Q816" s="34"/>
    </row>
    <row r="817" spans="1:17" ht="20.100000000000001" customHeight="1">
      <c r="A817" s="34" t="s">
        <v>594</v>
      </c>
      <c r="C817" s="400"/>
      <c r="D817" s="400"/>
      <c r="E817" s="400"/>
      <c r="F817" s="400"/>
      <c r="G817" s="400"/>
      <c r="H817" s="400"/>
      <c r="Q817" s="34"/>
    </row>
    <row r="818" spans="1:17" ht="20.100000000000001" customHeight="1">
      <c r="A818" s="402" t="s">
        <v>595</v>
      </c>
      <c r="B818" s="402"/>
      <c r="C818" s="402"/>
      <c r="D818" s="491" t="s">
        <v>595</v>
      </c>
      <c r="E818" s="262"/>
      <c r="F818" s="262"/>
      <c r="G818" s="262"/>
      <c r="H818" s="262"/>
      <c r="I818" s="262"/>
      <c r="J818" s="262"/>
      <c r="K818" s="262"/>
      <c r="L818" s="262"/>
      <c r="M818" s="262"/>
      <c r="N818" s="490"/>
      <c r="O818" s="262" t="s">
        <v>596</v>
      </c>
      <c r="P818" s="262"/>
      <c r="Q818" s="34"/>
    </row>
    <row r="819" spans="1:17" ht="15" customHeight="1">
      <c r="A819" s="727" t="s">
        <v>597</v>
      </c>
      <c r="B819" s="728"/>
      <c r="C819" s="729"/>
      <c r="D819" s="310" t="s">
        <v>598</v>
      </c>
      <c r="E819" s="311"/>
      <c r="F819" s="311"/>
      <c r="G819" s="311"/>
      <c r="H819" s="311"/>
      <c r="I819" s="311"/>
      <c r="J819" s="311"/>
      <c r="K819" s="311"/>
      <c r="L819" s="311"/>
      <c r="M819" s="311"/>
      <c r="N819" s="312"/>
      <c r="O819" s="277" t="s">
        <v>801</v>
      </c>
      <c r="P819" s="278"/>
      <c r="Q819" s="34"/>
    </row>
    <row r="820" spans="1:17" ht="15" customHeight="1">
      <c r="A820" s="730"/>
      <c r="B820" s="731"/>
      <c r="C820" s="732"/>
      <c r="D820" s="295"/>
      <c r="E820" s="296"/>
      <c r="F820" s="296"/>
      <c r="G820" s="296"/>
      <c r="H820" s="296"/>
      <c r="I820" s="296"/>
      <c r="J820" s="296"/>
      <c r="K820" s="296"/>
      <c r="L820" s="296"/>
      <c r="M820" s="296"/>
      <c r="N820" s="297"/>
      <c r="O820" s="279"/>
      <c r="P820" s="280"/>
      <c r="Q820" s="34"/>
    </row>
    <row r="821" spans="1:17" ht="20.100000000000001" customHeight="1">
      <c r="A821" s="733"/>
      <c r="B821" s="734"/>
      <c r="C821" s="735"/>
      <c r="D821" s="567" t="s">
        <v>599</v>
      </c>
      <c r="E821" s="713"/>
      <c r="F821" s="713"/>
      <c r="G821" s="713"/>
      <c r="H821" s="713"/>
      <c r="I821" s="713"/>
      <c r="J821" s="713"/>
      <c r="K821" s="713"/>
      <c r="L821" s="713"/>
      <c r="M821" s="713"/>
      <c r="N821" s="714"/>
      <c r="O821" s="293" t="s">
        <v>801</v>
      </c>
      <c r="P821" s="294"/>
      <c r="Q821" s="34"/>
    </row>
    <row r="822" spans="1:17" ht="20.100000000000001" customHeight="1">
      <c r="A822" s="318" t="s">
        <v>600</v>
      </c>
      <c r="B822" s="319"/>
      <c r="C822" s="319"/>
      <c r="D822" s="320"/>
      <c r="E822" s="320"/>
      <c r="F822" s="320"/>
      <c r="G822" s="320"/>
      <c r="H822" s="320"/>
      <c r="I822" s="320"/>
      <c r="J822" s="320"/>
      <c r="K822" s="320"/>
      <c r="L822" s="320"/>
      <c r="M822" s="320"/>
      <c r="N822" s="320"/>
      <c r="O822" s="320"/>
      <c r="P822" s="321"/>
      <c r="Q822" s="34"/>
    </row>
    <row r="823" spans="1:17" ht="20.100000000000001" customHeight="1">
      <c r="A823" s="403" t="s">
        <v>601</v>
      </c>
      <c r="B823" s="403"/>
      <c r="C823" s="403"/>
      <c r="D823" s="715" t="s">
        <v>940</v>
      </c>
      <c r="E823" s="736"/>
      <c r="F823" s="736"/>
      <c r="G823" s="736"/>
      <c r="H823" s="736"/>
      <c r="I823" s="736"/>
      <c r="J823" s="736"/>
      <c r="K823" s="736"/>
      <c r="L823" s="736"/>
      <c r="M823" s="736"/>
      <c r="N823" s="737"/>
      <c r="O823" s="277"/>
      <c r="P823" s="278"/>
      <c r="Q823" s="34"/>
    </row>
    <row r="824" spans="1:17" ht="20.100000000000001" customHeight="1">
      <c r="A824" s="403"/>
      <c r="B824" s="403"/>
      <c r="C824" s="403"/>
      <c r="D824" s="158" t="s">
        <v>602</v>
      </c>
      <c r="E824" s="159"/>
      <c r="F824" s="159"/>
      <c r="G824" s="159"/>
      <c r="H824" s="159"/>
      <c r="I824" s="159"/>
      <c r="J824" s="159"/>
      <c r="K824" s="159"/>
      <c r="L824" s="159"/>
      <c r="M824" s="159"/>
      <c r="N824" s="160"/>
      <c r="O824" s="293" t="s">
        <v>801</v>
      </c>
      <c r="P824" s="294"/>
      <c r="Q824" s="34"/>
    </row>
    <row r="825" spans="1:17" ht="15" customHeight="1">
      <c r="A825" s="403" t="s">
        <v>603</v>
      </c>
      <c r="B825" s="403"/>
      <c r="C825" s="403"/>
      <c r="D825" s="310" t="s">
        <v>604</v>
      </c>
      <c r="E825" s="311"/>
      <c r="F825" s="311"/>
      <c r="G825" s="311"/>
      <c r="H825" s="311"/>
      <c r="I825" s="311"/>
      <c r="J825" s="311"/>
      <c r="K825" s="311"/>
      <c r="L825" s="311"/>
      <c r="M825" s="311"/>
      <c r="N825" s="312"/>
      <c r="O825" s="277" t="s">
        <v>801</v>
      </c>
      <c r="P825" s="278"/>
      <c r="Q825" s="34"/>
    </row>
    <row r="826" spans="1:17" ht="15" customHeight="1">
      <c r="A826" s="403"/>
      <c r="B826" s="403"/>
      <c r="C826" s="403"/>
      <c r="D826" s="295"/>
      <c r="E826" s="296"/>
      <c r="F826" s="296"/>
      <c r="G826" s="296"/>
      <c r="H826" s="296"/>
      <c r="I826" s="296"/>
      <c r="J826" s="296"/>
      <c r="K826" s="296"/>
      <c r="L826" s="296"/>
      <c r="M826" s="296"/>
      <c r="N826" s="297"/>
      <c r="O826" s="279"/>
      <c r="P826" s="280"/>
      <c r="Q826" s="34"/>
    </row>
    <row r="827" spans="1:17" ht="15" customHeight="1">
      <c r="A827" s="403"/>
      <c r="B827" s="403"/>
      <c r="C827" s="403"/>
      <c r="D827" s="295" t="s">
        <v>605</v>
      </c>
      <c r="E827" s="296"/>
      <c r="F827" s="296"/>
      <c r="G827" s="296"/>
      <c r="H827" s="296"/>
      <c r="I827" s="296"/>
      <c r="J827" s="296"/>
      <c r="K827" s="296"/>
      <c r="L827" s="296"/>
      <c r="M827" s="296"/>
      <c r="N827" s="297"/>
      <c r="O827" s="279" t="s">
        <v>801</v>
      </c>
      <c r="P827" s="280"/>
      <c r="Q827" s="34"/>
    </row>
    <row r="828" spans="1:17" ht="15" customHeight="1">
      <c r="A828" s="403"/>
      <c r="B828" s="403"/>
      <c r="C828" s="403"/>
      <c r="D828" s="302"/>
      <c r="E828" s="303"/>
      <c r="F828" s="303"/>
      <c r="G828" s="303"/>
      <c r="H828" s="303"/>
      <c r="I828" s="303"/>
      <c r="J828" s="303"/>
      <c r="K828" s="303"/>
      <c r="L828" s="303"/>
      <c r="M828" s="303"/>
      <c r="N828" s="304"/>
      <c r="O828" s="293"/>
      <c r="P828" s="294"/>
      <c r="Q828" s="34"/>
    </row>
    <row r="829" spans="1:17" ht="20.100000000000001" customHeight="1">
      <c r="A829" s="403" t="s">
        <v>606</v>
      </c>
      <c r="B829" s="403"/>
      <c r="C829" s="403"/>
      <c r="D829" s="715" t="s">
        <v>607</v>
      </c>
      <c r="E829" s="716"/>
      <c r="F829" s="716"/>
      <c r="G829" s="716"/>
      <c r="H829" s="716"/>
      <c r="I829" s="716"/>
      <c r="J829" s="716"/>
      <c r="K829" s="716"/>
      <c r="L829" s="716"/>
      <c r="M829" s="716"/>
      <c r="N829" s="717"/>
      <c r="O829" s="277" t="s">
        <v>801</v>
      </c>
      <c r="P829" s="278"/>
      <c r="Q829" s="34"/>
    </row>
    <row r="830" spans="1:17" ht="20.100000000000001" customHeight="1">
      <c r="A830" s="403"/>
      <c r="B830" s="403"/>
      <c r="C830" s="403"/>
      <c r="D830" s="567" t="s">
        <v>608</v>
      </c>
      <c r="E830" s="308"/>
      <c r="F830" s="308"/>
      <c r="G830" s="308"/>
      <c r="H830" s="308"/>
      <c r="I830" s="308"/>
      <c r="J830" s="308"/>
      <c r="K830" s="308"/>
      <c r="L830" s="308"/>
      <c r="M830" s="308"/>
      <c r="N830" s="568"/>
      <c r="O830" s="293" t="s">
        <v>801</v>
      </c>
      <c r="P830" s="294"/>
      <c r="Q830" s="34"/>
    </row>
    <row r="831" spans="1:17" ht="15" customHeight="1">
      <c r="A831" s="403" t="s">
        <v>609</v>
      </c>
      <c r="B831" s="403"/>
      <c r="C831" s="403"/>
      <c r="D831" s="310" t="s">
        <v>610</v>
      </c>
      <c r="E831" s="311"/>
      <c r="F831" s="311"/>
      <c r="G831" s="311"/>
      <c r="H831" s="311"/>
      <c r="I831" s="311"/>
      <c r="J831" s="311"/>
      <c r="K831" s="311"/>
      <c r="L831" s="311"/>
      <c r="M831" s="311"/>
      <c r="N831" s="312"/>
      <c r="O831" s="277" t="s">
        <v>801</v>
      </c>
      <c r="P831" s="278"/>
      <c r="Q831" s="34"/>
    </row>
    <row r="832" spans="1:17" ht="15" customHeight="1">
      <c r="A832" s="403"/>
      <c r="B832" s="403"/>
      <c r="C832" s="403"/>
      <c r="D832" s="295"/>
      <c r="E832" s="296"/>
      <c r="F832" s="296"/>
      <c r="G832" s="296"/>
      <c r="H832" s="296"/>
      <c r="I832" s="296"/>
      <c r="J832" s="296"/>
      <c r="K832" s="296"/>
      <c r="L832" s="296"/>
      <c r="M832" s="296"/>
      <c r="N832" s="297"/>
      <c r="O832" s="279"/>
      <c r="P832" s="280"/>
      <c r="Q832" s="34"/>
    </row>
    <row r="833" spans="1:17" ht="15" customHeight="1">
      <c r="A833" s="403"/>
      <c r="B833" s="403"/>
      <c r="C833" s="403"/>
      <c r="D833" s="295" t="s">
        <v>611</v>
      </c>
      <c r="E833" s="296"/>
      <c r="F833" s="296"/>
      <c r="G833" s="296"/>
      <c r="H833" s="296"/>
      <c r="I833" s="296"/>
      <c r="J833" s="296"/>
      <c r="K833" s="296"/>
      <c r="L833" s="296"/>
      <c r="M833" s="296"/>
      <c r="N833" s="297"/>
      <c r="O833" s="279" t="s">
        <v>801</v>
      </c>
      <c r="P833" s="280"/>
      <c r="Q833" s="34"/>
    </row>
    <row r="834" spans="1:17" ht="15" customHeight="1">
      <c r="A834" s="403"/>
      <c r="B834" s="403"/>
      <c r="C834" s="403"/>
      <c r="D834" s="295"/>
      <c r="E834" s="296"/>
      <c r="F834" s="296"/>
      <c r="G834" s="296"/>
      <c r="H834" s="296"/>
      <c r="I834" s="296"/>
      <c r="J834" s="296"/>
      <c r="K834" s="296"/>
      <c r="L834" s="296"/>
      <c r="M834" s="296"/>
      <c r="N834" s="297"/>
      <c r="O834" s="279"/>
      <c r="P834" s="280"/>
      <c r="Q834" s="34"/>
    </row>
    <row r="835" spans="1:17" ht="20.100000000000001" customHeight="1">
      <c r="A835" s="403"/>
      <c r="B835" s="403"/>
      <c r="C835" s="403"/>
      <c r="D835" s="161" t="s">
        <v>612</v>
      </c>
      <c r="E835" s="162"/>
      <c r="F835" s="162"/>
      <c r="G835" s="162"/>
      <c r="H835" s="162"/>
      <c r="I835" s="162"/>
      <c r="J835" s="162"/>
      <c r="K835" s="162"/>
      <c r="L835" s="162"/>
      <c r="M835" s="162"/>
      <c r="N835" s="163"/>
      <c r="O835" s="293" t="s">
        <v>801</v>
      </c>
      <c r="P835" s="294"/>
      <c r="Q835" s="34"/>
    </row>
    <row r="836" spans="1:17" ht="20.100000000000001" customHeight="1">
      <c r="A836" s="569" t="s">
        <v>613</v>
      </c>
      <c r="B836" s="569"/>
      <c r="C836" s="569"/>
      <c r="D836" s="299" t="s">
        <v>614</v>
      </c>
      <c r="E836" s="300"/>
      <c r="F836" s="300"/>
      <c r="G836" s="300"/>
      <c r="H836" s="300"/>
      <c r="I836" s="300"/>
      <c r="J836" s="300"/>
      <c r="K836" s="300"/>
      <c r="L836" s="300"/>
      <c r="M836" s="300"/>
      <c r="N836" s="301"/>
      <c r="O836" s="305" t="s">
        <v>801</v>
      </c>
      <c r="P836" s="306"/>
      <c r="Q836" s="34"/>
    </row>
    <row r="837" spans="1:17" ht="20.100000000000001" customHeight="1">
      <c r="A837" s="570"/>
      <c r="B837" s="570"/>
      <c r="C837" s="570"/>
      <c r="D837" s="302"/>
      <c r="E837" s="303"/>
      <c r="F837" s="303"/>
      <c r="G837" s="303"/>
      <c r="H837" s="303"/>
      <c r="I837" s="303"/>
      <c r="J837" s="303"/>
      <c r="K837" s="303"/>
      <c r="L837" s="303"/>
      <c r="M837" s="303"/>
      <c r="N837" s="304"/>
      <c r="O837" s="293"/>
      <c r="P837" s="294"/>
      <c r="Q837" s="34"/>
    </row>
    <row r="838" spans="1:17" ht="20.100000000000001" customHeight="1">
      <c r="A838" s="738" t="s">
        <v>615</v>
      </c>
      <c r="B838" s="739"/>
      <c r="C838" s="739"/>
      <c r="D838" s="739"/>
      <c r="E838" s="739"/>
      <c r="F838" s="739"/>
      <c r="G838" s="739"/>
      <c r="H838" s="739"/>
      <c r="I838" s="739"/>
      <c r="J838" s="739"/>
      <c r="K838" s="739"/>
      <c r="L838" s="739"/>
      <c r="M838" s="739"/>
      <c r="N838" s="739"/>
      <c r="O838" s="739"/>
      <c r="P838" s="740"/>
      <c r="Q838" s="34"/>
    </row>
    <row r="839" spans="1:17" ht="15" customHeight="1">
      <c r="A839" s="403" t="s">
        <v>616</v>
      </c>
      <c r="B839" s="403"/>
      <c r="C839" s="403"/>
      <c r="D839" s="741" t="s">
        <v>617</v>
      </c>
      <c r="E839" s="311"/>
      <c r="F839" s="311"/>
      <c r="G839" s="311"/>
      <c r="H839" s="311"/>
      <c r="I839" s="311"/>
      <c r="J839" s="311"/>
      <c r="K839" s="311"/>
      <c r="L839" s="311"/>
      <c r="M839" s="311"/>
      <c r="N839" s="742"/>
      <c r="O839" s="277" t="s">
        <v>801</v>
      </c>
      <c r="P839" s="278"/>
      <c r="Q839" s="34"/>
    </row>
    <row r="840" spans="1:17" ht="22.5" customHeight="1">
      <c r="A840" s="403"/>
      <c r="B840" s="403"/>
      <c r="C840" s="403"/>
      <c r="D840" s="287"/>
      <c r="E840" s="296"/>
      <c r="F840" s="296"/>
      <c r="G840" s="296"/>
      <c r="H840" s="296"/>
      <c r="I840" s="296"/>
      <c r="J840" s="296"/>
      <c r="K840" s="296"/>
      <c r="L840" s="296"/>
      <c r="M840" s="296"/>
      <c r="N840" s="743"/>
      <c r="O840" s="279"/>
      <c r="P840" s="280"/>
      <c r="Q840" s="34"/>
    </row>
    <row r="841" spans="1:17" ht="20.100000000000001" customHeight="1">
      <c r="A841" s="403"/>
      <c r="B841" s="403"/>
      <c r="C841" s="403"/>
      <c r="D841" s="307" t="s">
        <v>618</v>
      </c>
      <c r="E841" s="308"/>
      <c r="F841" s="308"/>
      <c r="G841" s="308"/>
      <c r="H841" s="308"/>
      <c r="I841" s="308"/>
      <c r="J841" s="308"/>
      <c r="K841" s="308"/>
      <c r="L841" s="308"/>
      <c r="M841" s="308"/>
      <c r="N841" s="309"/>
      <c r="O841" s="293" t="s">
        <v>801</v>
      </c>
      <c r="P841" s="294"/>
      <c r="Q841" s="34"/>
    </row>
    <row r="842" spans="1:17" ht="25.5" customHeight="1">
      <c r="A842" s="403" t="s">
        <v>619</v>
      </c>
      <c r="B842" s="403"/>
      <c r="C842" s="403"/>
      <c r="D842" s="756" t="s">
        <v>620</v>
      </c>
      <c r="E842" s="757"/>
      <c r="F842" s="757"/>
      <c r="G842" s="757"/>
      <c r="H842" s="757"/>
      <c r="I842" s="757"/>
      <c r="J842" s="757"/>
      <c r="K842" s="757"/>
      <c r="L842" s="757"/>
      <c r="M842" s="757"/>
      <c r="N842" s="758"/>
      <c r="O842" s="744" t="s">
        <v>801</v>
      </c>
      <c r="P842" s="745"/>
      <c r="Q842" s="34"/>
    </row>
    <row r="843" spans="1:17" ht="15" customHeight="1">
      <c r="A843" s="318" t="s">
        <v>621</v>
      </c>
      <c r="B843" s="319"/>
      <c r="C843" s="746"/>
      <c r="D843" s="741" t="s">
        <v>622</v>
      </c>
      <c r="E843" s="311"/>
      <c r="F843" s="311"/>
      <c r="G843" s="311"/>
      <c r="H843" s="311"/>
      <c r="I843" s="311"/>
      <c r="J843" s="311"/>
      <c r="K843" s="311"/>
      <c r="L843" s="311"/>
      <c r="M843" s="311"/>
      <c r="N843" s="742"/>
      <c r="O843" s="277" t="s">
        <v>801</v>
      </c>
      <c r="P843" s="278"/>
      <c r="Q843" s="34"/>
    </row>
    <row r="844" spans="1:17" ht="15" customHeight="1">
      <c r="A844" s="747"/>
      <c r="B844" s="748"/>
      <c r="C844" s="749"/>
      <c r="D844" s="287"/>
      <c r="E844" s="296"/>
      <c r="F844" s="296"/>
      <c r="G844" s="296"/>
      <c r="H844" s="296"/>
      <c r="I844" s="296"/>
      <c r="J844" s="296"/>
      <c r="K844" s="296"/>
      <c r="L844" s="296"/>
      <c r="M844" s="296"/>
      <c r="N844" s="743"/>
      <c r="O844" s="279"/>
      <c r="P844" s="280"/>
      <c r="Q844" s="34"/>
    </row>
    <row r="845" spans="1:17" ht="20.100000000000001" customHeight="1">
      <c r="A845" s="750"/>
      <c r="B845" s="751"/>
      <c r="C845" s="752"/>
      <c r="D845" s="307" t="s">
        <v>623</v>
      </c>
      <c r="E845" s="308"/>
      <c r="F845" s="308"/>
      <c r="G845" s="308"/>
      <c r="H845" s="308"/>
      <c r="I845" s="308"/>
      <c r="J845" s="308"/>
      <c r="K845" s="308"/>
      <c r="L845" s="308"/>
      <c r="M845" s="308"/>
      <c r="N845" s="309"/>
      <c r="O845" s="293" t="s">
        <v>801</v>
      </c>
      <c r="P845" s="294"/>
      <c r="Q845" s="34"/>
    </row>
    <row r="846" spans="1:17" ht="20.100000000000001" customHeight="1">
      <c r="A846" s="318" t="s">
        <v>624</v>
      </c>
      <c r="B846" s="319"/>
      <c r="C846" s="746"/>
      <c r="D846" s="167" t="s">
        <v>625</v>
      </c>
      <c r="E846" s="168"/>
      <c r="F846" s="168"/>
      <c r="G846" s="168"/>
      <c r="H846" s="168"/>
      <c r="I846" s="168"/>
      <c r="J846" s="168"/>
      <c r="K846" s="168"/>
      <c r="L846" s="168"/>
      <c r="M846" s="168"/>
      <c r="N846" s="169"/>
      <c r="O846" s="277" t="s">
        <v>801</v>
      </c>
      <c r="P846" s="278"/>
      <c r="Q846" s="34"/>
    </row>
    <row r="847" spans="1:17" ht="20.100000000000001" customHeight="1">
      <c r="A847" s="747"/>
      <c r="B847" s="748"/>
      <c r="C847" s="749"/>
      <c r="D847" s="753" t="s">
        <v>626</v>
      </c>
      <c r="E847" s="754"/>
      <c r="F847" s="754"/>
      <c r="G847" s="754"/>
      <c r="H847" s="754"/>
      <c r="I847" s="754"/>
      <c r="J847" s="754"/>
      <c r="K847" s="754"/>
      <c r="L847" s="754"/>
      <c r="M847" s="754"/>
      <c r="N847" s="755"/>
      <c r="O847" s="279" t="s">
        <v>801</v>
      </c>
      <c r="P847" s="280"/>
      <c r="Q847" s="34"/>
    </row>
    <row r="848" spans="1:17" ht="20.100000000000001" customHeight="1">
      <c r="A848" s="750"/>
      <c r="B848" s="751"/>
      <c r="C848" s="752"/>
      <c r="D848" s="307" t="s">
        <v>627</v>
      </c>
      <c r="E848" s="308"/>
      <c r="F848" s="308"/>
      <c r="G848" s="308"/>
      <c r="H848" s="308"/>
      <c r="I848" s="308"/>
      <c r="J848" s="308"/>
      <c r="K848" s="308"/>
      <c r="L848" s="308"/>
      <c r="M848" s="308"/>
      <c r="N848" s="309"/>
      <c r="O848" s="293" t="s">
        <v>801</v>
      </c>
      <c r="P848" s="294"/>
      <c r="Q848" s="34"/>
    </row>
    <row r="849" spans="1:17" ht="15" customHeight="1">
      <c r="A849" s="403" t="s">
        <v>628</v>
      </c>
      <c r="B849" s="403"/>
      <c r="C849" s="403"/>
      <c r="D849" s="741" t="s">
        <v>629</v>
      </c>
      <c r="E849" s="311"/>
      <c r="F849" s="311"/>
      <c r="G849" s="311"/>
      <c r="H849" s="311"/>
      <c r="I849" s="311"/>
      <c r="J849" s="311"/>
      <c r="K849" s="311"/>
      <c r="L849" s="311"/>
      <c r="M849" s="311"/>
      <c r="N849" s="742"/>
      <c r="O849" s="277" t="s">
        <v>801</v>
      </c>
      <c r="P849" s="278"/>
      <c r="Q849" s="34"/>
    </row>
    <row r="850" spans="1:17" ht="15" customHeight="1">
      <c r="A850" s="403"/>
      <c r="B850" s="403"/>
      <c r="C850" s="403"/>
      <c r="D850" s="759"/>
      <c r="E850" s="303"/>
      <c r="F850" s="303"/>
      <c r="G850" s="303"/>
      <c r="H850" s="303"/>
      <c r="I850" s="303"/>
      <c r="J850" s="303"/>
      <c r="K850" s="303"/>
      <c r="L850" s="303"/>
      <c r="M850" s="303"/>
      <c r="N850" s="760"/>
      <c r="O850" s="293"/>
      <c r="P850" s="294"/>
      <c r="Q850" s="34"/>
    </row>
    <row r="851" spans="1:17" ht="20.100000000000001" customHeight="1">
      <c r="A851" s="403" t="s">
        <v>630</v>
      </c>
      <c r="B851" s="403"/>
      <c r="C851" s="403"/>
      <c r="D851" s="164" t="s">
        <v>631</v>
      </c>
      <c r="E851" s="165"/>
      <c r="F851" s="165"/>
      <c r="G851" s="165"/>
      <c r="H851" s="165"/>
      <c r="I851" s="165"/>
      <c r="J851" s="165"/>
      <c r="K851" s="165"/>
      <c r="L851" s="165"/>
      <c r="M851" s="165"/>
      <c r="N851" s="166"/>
      <c r="O851" s="744" t="s">
        <v>801</v>
      </c>
      <c r="P851" s="745"/>
      <c r="Q851" s="34"/>
    </row>
    <row r="852" spans="1:17" ht="20.100000000000001" customHeight="1">
      <c r="A852" s="403" t="s">
        <v>632</v>
      </c>
      <c r="B852" s="403"/>
      <c r="C852" s="403"/>
      <c r="D852" s="741" t="s">
        <v>633</v>
      </c>
      <c r="E852" s="311"/>
      <c r="F852" s="311"/>
      <c r="G852" s="311"/>
      <c r="H852" s="311"/>
      <c r="I852" s="311"/>
      <c r="J852" s="311"/>
      <c r="K852" s="311"/>
      <c r="L852" s="311"/>
      <c r="M852" s="311"/>
      <c r="N852" s="742"/>
      <c r="O852" s="277" t="s">
        <v>801</v>
      </c>
      <c r="P852" s="278"/>
      <c r="Q852" s="34"/>
    </row>
    <row r="853" spans="1:17" ht="20.100000000000001" customHeight="1">
      <c r="A853" s="403"/>
      <c r="B853" s="403"/>
      <c r="C853" s="403"/>
      <c r="D853" s="287"/>
      <c r="E853" s="296"/>
      <c r="F853" s="296"/>
      <c r="G853" s="296"/>
      <c r="H853" s="296"/>
      <c r="I853" s="296"/>
      <c r="J853" s="296"/>
      <c r="K853" s="296"/>
      <c r="L853" s="296"/>
      <c r="M853" s="296"/>
      <c r="N853" s="743"/>
      <c r="O853" s="279"/>
      <c r="P853" s="280"/>
      <c r="Q853" s="34"/>
    </row>
    <row r="854" spans="1:17" ht="20.100000000000001" customHeight="1">
      <c r="A854" s="403"/>
      <c r="B854" s="403"/>
      <c r="C854" s="403"/>
      <c r="D854" s="307" t="s">
        <v>634</v>
      </c>
      <c r="E854" s="308"/>
      <c r="F854" s="308"/>
      <c r="G854" s="308"/>
      <c r="H854" s="308"/>
      <c r="I854" s="308"/>
      <c r="J854" s="308"/>
      <c r="K854" s="308"/>
      <c r="L854" s="308"/>
      <c r="M854" s="308"/>
      <c r="N854" s="309"/>
      <c r="O854" s="293" t="s">
        <v>801</v>
      </c>
      <c r="P854" s="294"/>
      <c r="Q854" s="34"/>
    </row>
    <row r="855" spans="1:17" ht="20.100000000000001" customHeight="1">
      <c r="A855" s="570" t="s">
        <v>635</v>
      </c>
      <c r="B855" s="570"/>
      <c r="C855" s="570"/>
      <c r="D855" s="761" t="s">
        <v>636</v>
      </c>
      <c r="E855" s="716"/>
      <c r="F855" s="716"/>
      <c r="G855" s="716"/>
      <c r="H855" s="716"/>
      <c r="I855" s="716"/>
      <c r="J855" s="716"/>
      <c r="K855" s="716"/>
      <c r="L855" s="716"/>
      <c r="M855" s="716"/>
      <c r="N855" s="762"/>
      <c r="O855" s="277" t="s">
        <v>801</v>
      </c>
      <c r="P855" s="278"/>
      <c r="Q855" s="34"/>
    </row>
    <row r="856" spans="1:17" ht="15" customHeight="1">
      <c r="A856" s="570"/>
      <c r="B856" s="570"/>
      <c r="C856" s="570"/>
      <c r="D856" s="287" t="s">
        <v>637</v>
      </c>
      <c r="E856" s="296"/>
      <c r="F856" s="296"/>
      <c r="G856" s="296"/>
      <c r="H856" s="296"/>
      <c r="I856" s="296"/>
      <c r="J856" s="296"/>
      <c r="K856" s="296"/>
      <c r="L856" s="296"/>
      <c r="M856" s="296"/>
      <c r="N856" s="743"/>
      <c r="O856" s="279" t="s">
        <v>801</v>
      </c>
      <c r="P856" s="280"/>
      <c r="Q856" s="34"/>
    </row>
    <row r="857" spans="1:17" ht="15" customHeight="1">
      <c r="A857" s="570"/>
      <c r="B857" s="570"/>
      <c r="C857" s="570"/>
      <c r="D857" s="287"/>
      <c r="E857" s="296"/>
      <c r="F857" s="296"/>
      <c r="G857" s="296"/>
      <c r="H857" s="296"/>
      <c r="I857" s="296"/>
      <c r="J857" s="296"/>
      <c r="K857" s="296"/>
      <c r="L857" s="296"/>
      <c r="M857" s="296"/>
      <c r="N857" s="743"/>
      <c r="O857" s="279"/>
      <c r="P857" s="280"/>
      <c r="Q857" s="34"/>
    </row>
    <row r="858" spans="1:17" ht="26.25" customHeight="1">
      <c r="A858" s="570"/>
      <c r="B858" s="570"/>
      <c r="C858" s="570"/>
      <c r="D858" s="284" t="s">
        <v>638</v>
      </c>
      <c r="E858" s="285"/>
      <c r="F858" s="285"/>
      <c r="G858" s="285"/>
      <c r="H858" s="285"/>
      <c r="I858" s="285"/>
      <c r="J858" s="285"/>
      <c r="K858" s="285"/>
      <c r="L858" s="285"/>
      <c r="M858" s="285"/>
      <c r="N858" s="286"/>
      <c r="O858" s="279" t="s">
        <v>801</v>
      </c>
      <c r="P858" s="280"/>
      <c r="Q858" s="34"/>
    </row>
    <row r="859" spans="1:17" ht="20.100000000000001" customHeight="1">
      <c r="A859" s="570"/>
      <c r="B859" s="570"/>
      <c r="C859" s="570"/>
      <c r="D859" s="287" t="s">
        <v>639</v>
      </c>
      <c r="E859" s="296"/>
      <c r="F859" s="296"/>
      <c r="G859" s="296"/>
      <c r="H859" s="296"/>
      <c r="I859" s="296"/>
      <c r="J859" s="296"/>
      <c r="K859" s="296"/>
      <c r="L859" s="296"/>
      <c r="M859" s="296"/>
      <c r="N859" s="743"/>
      <c r="O859" s="279" t="s">
        <v>801</v>
      </c>
      <c r="P859" s="280"/>
      <c r="Q859" s="34"/>
    </row>
    <row r="860" spans="1:17" ht="20.100000000000001" customHeight="1">
      <c r="A860" s="570"/>
      <c r="B860" s="570"/>
      <c r="C860" s="570"/>
      <c r="D860" s="287"/>
      <c r="E860" s="296"/>
      <c r="F860" s="296"/>
      <c r="G860" s="296"/>
      <c r="H860" s="296"/>
      <c r="I860" s="296"/>
      <c r="J860" s="296"/>
      <c r="K860" s="296"/>
      <c r="L860" s="296"/>
      <c r="M860" s="296"/>
      <c r="N860" s="743"/>
      <c r="O860" s="279"/>
      <c r="P860" s="280"/>
      <c r="Q860" s="34"/>
    </row>
    <row r="861" spans="1:17" ht="15" customHeight="1">
      <c r="A861" s="570"/>
      <c r="B861" s="570"/>
      <c r="C861" s="570"/>
      <c r="D861" s="287" t="s">
        <v>640</v>
      </c>
      <c r="E861" s="296"/>
      <c r="F861" s="296"/>
      <c r="G861" s="296"/>
      <c r="H861" s="296"/>
      <c r="I861" s="296"/>
      <c r="J861" s="296"/>
      <c r="K861" s="296"/>
      <c r="L861" s="296"/>
      <c r="M861" s="296"/>
      <c r="N861" s="743"/>
      <c r="O861" s="279" t="s">
        <v>801</v>
      </c>
      <c r="P861" s="280"/>
      <c r="Q861" s="34"/>
    </row>
    <row r="862" spans="1:17" ht="15" customHeight="1">
      <c r="A862" s="570"/>
      <c r="B862" s="570"/>
      <c r="C862" s="570"/>
      <c r="D862" s="759"/>
      <c r="E862" s="303"/>
      <c r="F862" s="303"/>
      <c r="G862" s="303"/>
      <c r="H862" s="303"/>
      <c r="I862" s="303"/>
      <c r="J862" s="303"/>
      <c r="K862" s="303"/>
      <c r="L862" s="303"/>
      <c r="M862" s="303"/>
      <c r="N862" s="760"/>
      <c r="O862" s="293"/>
      <c r="P862" s="294"/>
      <c r="Q862" s="34"/>
    </row>
    <row r="863" spans="1:17" ht="15" customHeight="1">
      <c r="A863" s="765" t="s">
        <v>641</v>
      </c>
      <c r="B863" s="765"/>
      <c r="C863" s="765"/>
      <c r="D863" s="741" t="s">
        <v>642</v>
      </c>
      <c r="E863" s="311"/>
      <c r="F863" s="311"/>
      <c r="G863" s="311"/>
      <c r="H863" s="311"/>
      <c r="I863" s="311"/>
      <c r="J863" s="311"/>
      <c r="K863" s="311"/>
      <c r="L863" s="311"/>
      <c r="M863" s="311"/>
      <c r="N863" s="742"/>
      <c r="O863" s="305" t="s">
        <v>801</v>
      </c>
      <c r="P863" s="306"/>
      <c r="Q863" s="34"/>
    </row>
    <row r="864" spans="1:17" ht="15" customHeight="1">
      <c r="A864" s="403"/>
      <c r="B864" s="403"/>
      <c r="C864" s="403"/>
      <c r="D864" s="287"/>
      <c r="E864" s="296"/>
      <c r="F864" s="296"/>
      <c r="G864" s="296"/>
      <c r="H864" s="296"/>
      <c r="I864" s="296"/>
      <c r="J864" s="296"/>
      <c r="K864" s="296"/>
      <c r="L864" s="296"/>
      <c r="M864" s="296"/>
      <c r="N864" s="743"/>
      <c r="O864" s="279"/>
      <c r="P864" s="280"/>
      <c r="Q864" s="34"/>
    </row>
    <row r="865" spans="1:17" ht="20.100000000000001" customHeight="1">
      <c r="A865" s="403"/>
      <c r="B865" s="403"/>
      <c r="C865" s="403"/>
      <c r="D865" s="753" t="s">
        <v>643</v>
      </c>
      <c r="E865" s="767"/>
      <c r="F865" s="767"/>
      <c r="G865" s="767"/>
      <c r="H865" s="767"/>
      <c r="I865" s="767"/>
      <c r="J865" s="767"/>
      <c r="K865" s="767"/>
      <c r="L865" s="767"/>
      <c r="M865" s="767"/>
      <c r="N865" s="768"/>
      <c r="O865" s="279" t="s">
        <v>801</v>
      </c>
      <c r="P865" s="280"/>
      <c r="Q865" s="34"/>
    </row>
    <row r="866" spans="1:17" ht="15" customHeight="1">
      <c r="A866" s="403"/>
      <c r="B866" s="403"/>
      <c r="C866" s="403"/>
      <c r="D866" s="287" t="s">
        <v>644</v>
      </c>
      <c r="E866" s="296"/>
      <c r="F866" s="296"/>
      <c r="G866" s="296"/>
      <c r="H866" s="296"/>
      <c r="I866" s="296"/>
      <c r="J866" s="296"/>
      <c r="K866" s="296"/>
      <c r="L866" s="296"/>
      <c r="M866" s="296"/>
      <c r="N866" s="743"/>
      <c r="O866" s="279" t="s">
        <v>801</v>
      </c>
      <c r="P866" s="280"/>
      <c r="Q866" s="34"/>
    </row>
    <row r="867" spans="1:17" ht="15" customHeight="1">
      <c r="A867" s="403"/>
      <c r="B867" s="403"/>
      <c r="C867" s="403"/>
      <c r="D867" s="287"/>
      <c r="E867" s="296"/>
      <c r="F867" s="296"/>
      <c r="G867" s="296"/>
      <c r="H867" s="296"/>
      <c r="I867" s="296"/>
      <c r="J867" s="296"/>
      <c r="K867" s="296"/>
      <c r="L867" s="296"/>
      <c r="M867" s="296"/>
      <c r="N867" s="743"/>
      <c r="O867" s="279"/>
      <c r="P867" s="280"/>
      <c r="Q867" s="34"/>
    </row>
    <row r="868" spans="1:17" ht="20.100000000000001" customHeight="1">
      <c r="A868" s="403"/>
      <c r="B868" s="403"/>
      <c r="C868" s="403"/>
      <c r="D868" s="287" t="s">
        <v>985</v>
      </c>
      <c r="E868" s="296"/>
      <c r="F868" s="296"/>
      <c r="G868" s="296"/>
      <c r="H868" s="296"/>
      <c r="I868" s="296"/>
      <c r="J868" s="296"/>
      <c r="K868" s="296"/>
      <c r="L868" s="296"/>
      <c r="M868" s="296"/>
      <c r="N868" s="743"/>
      <c r="O868" s="279" t="s">
        <v>801</v>
      </c>
      <c r="P868" s="280"/>
      <c r="Q868" s="34"/>
    </row>
    <row r="869" spans="1:17" ht="20.100000000000001" customHeight="1">
      <c r="A869" s="403"/>
      <c r="B869" s="403"/>
      <c r="C869" s="403"/>
      <c r="D869" s="287"/>
      <c r="E869" s="296"/>
      <c r="F869" s="296"/>
      <c r="G869" s="296"/>
      <c r="H869" s="296"/>
      <c r="I869" s="296"/>
      <c r="J869" s="296"/>
      <c r="K869" s="296"/>
      <c r="L869" s="296"/>
      <c r="M869" s="296"/>
      <c r="N869" s="743"/>
      <c r="O869" s="279"/>
      <c r="P869" s="280"/>
      <c r="Q869" s="34"/>
    </row>
    <row r="870" spans="1:17" ht="15" customHeight="1">
      <c r="A870" s="403"/>
      <c r="B870" s="403"/>
      <c r="C870" s="403"/>
      <c r="D870" s="287" t="s">
        <v>645</v>
      </c>
      <c r="E870" s="296"/>
      <c r="F870" s="296"/>
      <c r="G870" s="296"/>
      <c r="H870" s="296"/>
      <c r="I870" s="296"/>
      <c r="J870" s="296"/>
      <c r="K870" s="296"/>
      <c r="L870" s="296"/>
      <c r="M870" s="296"/>
      <c r="N870" s="743"/>
      <c r="O870" s="279" t="s">
        <v>801</v>
      </c>
      <c r="P870" s="280"/>
      <c r="Q870" s="34"/>
    </row>
    <row r="871" spans="1:17" ht="15" customHeight="1">
      <c r="A871" s="403"/>
      <c r="B871" s="403"/>
      <c r="C871" s="403"/>
      <c r="D871" s="287"/>
      <c r="E871" s="296"/>
      <c r="F871" s="296"/>
      <c r="G871" s="296"/>
      <c r="H871" s="296"/>
      <c r="I871" s="296"/>
      <c r="J871" s="296"/>
      <c r="K871" s="296"/>
      <c r="L871" s="296"/>
      <c r="M871" s="296"/>
      <c r="N871" s="743"/>
      <c r="O871" s="279"/>
      <c r="P871" s="280"/>
      <c r="Q871" s="34"/>
    </row>
    <row r="872" spans="1:17" ht="20.100000000000001" customHeight="1">
      <c r="A872" s="403"/>
      <c r="B872" s="403"/>
      <c r="C872" s="403"/>
      <c r="D872" s="753" t="s">
        <v>646</v>
      </c>
      <c r="E872" s="754"/>
      <c r="F872" s="754"/>
      <c r="G872" s="754"/>
      <c r="H872" s="754"/>
      <c r="I872" s="754"/>
      <c r="J872" s="754"/>
      <c r="K872" s="754"/>
      <c r="L872" s="754"/>
      <c r="M872" s="754"/>
      <c r="N872" s="755"/>
      <c r="O872" s="279" t="s">
        <v>801</v>
      </c>
      <c r="P872" s="280"/>
      <c r="Q872" s="34"/>
    </row>
    <row r="873" spans="1:17" ht="20.100000000000001" customHeight="1">
      <c r="A873" s="403"/>
      <c r="B873" s="403"/>
      <c r="C873" s="403"/>
      <c r="D873" s="753" t="s">
        <v>647</v>
      </c>
      <c r="E873" s="754"/>
      <c r="F873" s="754"/>
      <c r="G873" s="754"/>
      <c r="H873" s="754"/>
      <c r="I873" s="754"/>
      <c r="J873" s="754"/>
      <c r="K873" s="754"/>
      <c r="L873" s="754"/>
      <c r="M873" s="754"/>
      <c r="N873" s="755"/>
      <c r="O873" s="279" t="s">
        <v>801</v>
      </c>
      <c r="P873" s="280"/>
      <c r="Q873" s="34"/>
    </row>
    <row r="874" spans="1:17" ht="27" customHeight="1">
      <c r="A874" s="766"/>
      <c r="B874" s="766"/>
      <c r="C874" s="766"/>
      <c r="D874" s="313" t="s">
        <v>648</v>
      </c>
      <c r="E874" s="314"/>
      <c r="F874" s="314"/>
      <c r="G874" s="314"/>
      <c r="H874" s="314"/>
      <c r="I874" s="314"/>
      <c r="J874" s="314"/>
      <c r="K874" s="314"/>
      <c r="L874" s="314"/>
      <c r="M874" s="314"/>
      <c r="N874" s="315"/>
      <c r="O874" s="769" t="s">
        <v>801</v>
      </c>
      <c r="P874" s="770"/>
      <c r="Q874" s="34"/>
    </row>
    <row r="875" spans="1:17" ht="20.100000000000001" customHeight="1">
      <c r="A875" s="403" t="s">
        <v>649</v>
      </c>
      <c r="B875" s="403"/>
      <c r="C875" s="403"/>
      <c r="D875" s="771" t="s">
        <v>650</v>
      </c>
      <c r="E875" s="772"/>
      <c r="F875" s="772"/>
      <c r="G875" s="772"/>
      <c r="H875" s="772"/>
      <c r="I875" s="772"/>
      <c r="J875" s="772"/>
      <c r="K875" s="772"/>
      <c r="L875" s="772"/>
      <c r="M875" s="772"/>
      <c r="N875" s="773"/>
      <c r="O875" s="277" t="s">
        <v>801</v>
      </c>
      <c r="P875" s="278"/>
      <c r="Q875" s="34"/>
    </row>
    <row r="876" spans="1:17" ht="20.100000000000001" customHeight="1">
      <c r="A876" s="403"/>
      <c r="B876" s="403"/>
      <c r="C876" s="403"/>
      <c r="D876" s="774"/>
      <c r="E876" s="775"/>
      <c r="F876" s="775"/>
      <c r="G876" s="775"/>
      <c r="H876" s="775"/>
      <c r="I876" s="775"/>
      <c r="J876" s="775"/>
      <c r="K876" s="775"/>
      <c r="L876" s="775"/>
      <c r="M876" s="775"/>
      <c r="N876" s="776"/>
      <c r="O876" s="279"/>
      <c r="P876" s="280"/>
      <c r="Q876" s="34"/>
    </row>
    <row r="877" spans="1:17" ht="20.100000000000001" customHeight="1">
      <c r="A877" s="403"/>
      <c r="B877" s="403"/>
      <c r="C877" s="403"/>
      <c r="D877" s="753" t="s">
        <v>651</v>
      </c>
      <c r="E877" s="754"/>
      <c r="F877" s="754"/>
      <c r="G877" s="754"/>
      <c r="H877" s="754"/>
      <c r="I877" s="754"/>
      <c r="J877" s="754"/>
      <c r="K877" s="754"/>
      <c r="L877" s="754"/>
      <c r="M877" s="754"/>
      <c r="N877" s="755"/>
      <c r="O877" s="279" t="s">
        <v>801</v>
      </c>
      <c r="P877" s="280"/>
      <c r="Q877" s="34"/>
    </row>
    <row r="878" spans="1:17" ht="15" customHeight="1">
      <c r="A878" s="403"/>
      <c r="B878" s="403"/>
      <c r="C878" s="403"/>
      <c r="D878" s="287" t="s">
        <v>652</v>
      </c>
      <c r="E878" s="296"/>
      <c r="F878" s="296"/>
      <c r="G878" s="296"/>
      <c r="H878" s="296"/>
      <c r="I878" s="296"/>
      <c r="J878" s="296"/>
      <c r="K878" s="296"/>
      <c r="L878" s="296"/>
      <c r="M878" s="296"/>
      <c r="N878" s="743"/>
      <c r="O878" s="279" t="s">
        <v>801</v>
      </c>
      <c r="P878" s="280"/>
      <c r="Q878" s="34"/>
    </row>
    <row r="879" spans="1:17" ht="15" customHeight="1">
      <c r="A879" s="403"/>
      <c r="B879" s="403"/>
      <c r="C879" s="403"/>
      <c r="D879" s="759"/>
      <c r="E879" s="303"/>
      <c r="F879" s="303"/>
      <c r="G879" s="303"/>
      <c r="H879" s="303"/>
      <c r="I879" s="303"/>
      <c r="J879" s="303"/>
      <c r="K879" s="303"/>
      <c r="L879" s="303"/>
      <c r="M879" s="303"/>
      <c r="N879" s="760"/>
      <c r="O879" s="293"/>
      <c r="P879" s="294"/>
      <c r="Q879" s="34"/>
    </row>
    <row r="880" spans="1:17" ht="15" customHeight="1">
      <c r="A880" s="570" t="s">
        <v>653</v>
      </c>
      <c r="B880" s="570"/>
      <c r="C880" s="570"/>
      <c r="D880" s="741" t="s">
        <v>654</v>
      </c>
      <c r="E880" s="311"/>
      <c r="F880" s="311"/>
      <c r="G880" s="311"/>
      <c r="H880" s="311"/>
      <c r="I880" s="311"/>
      <c r="J880" s="311"/>
      <c r="K880" s="311"/>
      <c r="L880" s="311"/>
      <c r="M880" s="311"/>
      <c r="N880" s="742"/>
      <c r="O880" s="277" t="s">
        <v>801</v>
      </c>
      <c r="P880" s="278"/>
      <c r="Q880" s="34"/>
    </row>
    <row r="881" spans="1:17" ht="15" customHeight="1">
      <c r="A881" s="570"/>
      <c r="B881" s="570"/>
      <c r="C881" s="570"/>
      <c r="D881" s="287"/>
      <c r="E881" s="296"/>
      <c r="F881" s="296"/>
      <c r="G881" s="296"/>
      <c r="H881" s="296"/>
      <c r="I881" s="296"/>
      <c r="J881" s="296"/>
      <c r="K881" s="296"/>
      <c r="L881" s="296"/>
      <c r="M881" s="296"/>
      <c r="N881" s="743"/>
      <c r="O881" s="279"/>
      <c r="P881" s="280"/>
      <c r="Q881" s="34"/>
    </row>
    <row r="882" spans="1:17" ht="15" customHeight="1">
      <c r="A882" s="570"/>
      <c r="B882" s="570"/>
      <c r="C882" s="570"/>
      <c r="D882" s="287" t="s">
        <v>655</v>
      </c>
      <c r="E882" s="296"/>
      <c r="F882" s="296"/>
      <c r="G882" s="296"/>
      <c r="H882" s="296"/>
      <c r="I882" s="296"/>
      <c r="J882" s="296"/>
      <c r="K882" s="296"/>
      <c r="L882" s="296"/>
      <c r="M882" s="296"/>
      <c r="N882" s="743"/>
      <c r="O882" s="279" t="s">
        <v>801</v>
      </c>
      <c r="P882" s="280"/>
      <c r="Q882" s="34"/>
    </row>
    <row r="883" spans="1:17" ht="15" customHeight="1">
      <c r="A883" s="570"/>
      <c r="B883" s="570"/>
      <c r="C883" s="570"/>
      <c r="D883" s="287"/>
      <c r="E883" s="296"/>
      <c r="F883" s="296"/>
      <c r="G883" s="296"/>
      <c r="H883" s="296"/>
      <c r="I883" s="296"/>
      <c r="J883" s="296"/>
      <c r="K883" s="296"/>
      <c r="L883" s="296"/>
      <c r="M883" s="296"/>
      <c r="N883" s="743"/>
      <c r="O883" s="279"/>
      <c r="P883" s="280"/>
      <c r="Q883" s="34"/>
    </row>
    <row r="884" spans="1:17" ht="20.100000000000001" customHeight="1">
      <c r="A884" s="570"/>
      <c r="B884" s="570"/>
      <c r="C884" s="570"/>
      <c r="D884" s="307" t="s">
        <v>656</v>
      </c>
      <c r="E884" s="308"/>
      <c r="F884" s="308"/>
      <c r="G884" s="308"/>
      <c r="H884" s="308"/>
      <c r="I884" s="308"/>
      <c r="J884" s="308"/>
      <c r="K884" s="308"/>
      <c r="L884" s="308"/>
      <c r="M884" s="308"/>
      <c r="N884" s="309"/>
      <c r="O884" s="293" t="s">
        <v>801</v>
      </c>
      <c r="P884" s="294"/>
      <c r="Q884" s="34"/>
    </row>
    <row r="885" spans="1:17" ht="15" customHeight="1">
      <c r="A885" s="570" t="s">
        <v>657</v>
      </c>
      <c r="B885" s="570"/>
      <c r="C885" s="570"/>
      <c r="D885" s="741" t="s">
        <v>658</v>
      </c>
      <c r="E885" s="763"/>
      <c r="F885" s="763"/>
      <c r="G885" s="763"/>
      <c r="H885" s="763"/>
      <c r="I885" s="763"/>
      <c r="J885" s="763"/>
      <c r="K885" s="763"/>
      <c r="L885" s="763"/>
      <c r="M885" s="763"/>
      <c r="N885" s="778"/>
      <c r="O885" s="277" t="s">
        <v>801</v>
      </c>
      <c r="P885" s="278"/>
      <c r="Q885" s="34"/>
    </row>
    <row r="886" spans="1:17" ht="15" customHeight="1">
      <c r="A886" s="570"/>
      <c r="B886" s="570"/>
      <c r="C886" s="570"/>
      <c r="D886" s="298"/>
      <c r="E886" s="288"/>
      <c r="F886" s="288"/>
      <c r="G886" s="288"/>
      <c r="H886" s="288"/>
      <c r="I886" s="288"/>
      <c r="J886" s="288"/>
      <c r="K886" s="288"/>
      <c r="L886" s="288"/>
      <c r="M886" s="288"/>
      <c r="N886" s="316"/>
      <c r="O886" s="279"/>
      <c r="P886" s="280"/>
      <c r="Q886" s="34"/>
    </row>
    <row r="887" spans="1:17" ht="20.100000000000001" customHeight="1">
      <c r="A887" s="570"/>
      <c r="B887" s="570"/>
      <c r="C887" s="570"/>
      <c r="D887" s="753" t="s">
        <v>659</v>
      </c>
      <c r="E887" s="754"/>
      <c r="F887" s="754"/>
      <c r="G887" s="754"/>
      <c r="H887" s="754"/>
      <c r="I887" s="754"/>
      <c r="J887" s="754"/>
      <c r="K887" s="754"/>
      <c r="L887" s="754"/>
      <c r="M887" s="754"/>
      <c r="N887" s="755"/>
      <c r="O887" s="279" t="s">
        <v>801</v>
      </c>
      <c r="P887" s="280"/>
      <c r="Q887" s="34"/>
    </row>
    <row r="888" spans="1:17" ht="20.100000000000001" customHeight="1">
      <c r="A888" s="570"/>
      <c r="B888" s="570"/>
      <c r="C888" s="570"/>
      <c r="D888" s="307" t="s">
        <v>660</v>
      </c>
      <c r="E888" s="308"/>
      <c r="F888" s="308"/>
      <c r="G888" s="308"/>
      <c r="H888" s="308"/>
      <c r="I888" s="308"/>
      <c r="J888" s="308"/>
      <c r="K888" s="308"/>
      <c r="L888" s="308"/>
      <c r="M888" s="308"/>
      <c r="N888" s="309"/>
      <c r="O888" s="293" t="s">
        <v>801</v>
      </c>
      <c r="P888" s="294"/>
      <c r="Q888" s="34"/>
    </row>
    <row r="889" spans="1:17" ht="20.100000000000001" customHeight="1">
      <c r="A889" s="570" t="s">
        <v>661</v>
      </c>
      <c r="B889" s="570"/>
      <c r="C889" s="570"/>
      <c r="D889" s="741" t="s">
        <v>662</v>
      </c>
      <c r="E889" s="311"/>
      <c r="F889" s="311"/>
      <c r="G889" s="311"/>
      <c r="H889" s="311"/>
      <c r="I889" s="311"/>
      <c r="J889" s="311"/>
      <c r="K889" s="311"/>
      <c r="L889" s="311"/>
      <c r="M889" s="311"/>
      <c r="N889" s="742"/>
      <c r="O889" s="277" t="s">
        <v>801</v>
      </c>
      <c r="P889" s="278"/>
      <c r="Q889" s="34"/>
    </row>
    <row r="890" spans="1:17" ht="20.100000000000001" customHeight="1">
      <c r="A890" s="570"/>
      <c r="B890" s="570"/>
      <c r="C890" s="570"/>
      <c r="D890" s="287"/>
      <c r="E890" s="296"/>
      <c r="F890" s="296"/>
      <c r="G890" s="296"/>
      <c r="H890" s="296"/>
      <c r="I890" s="296"/>
      <c r="J890" s="296"/>
      <c r="K890" s="296"/>
      <c r="L890" s="296"/>
      <c r="M890" s="296"/>
      <c r="N890" s="743"/>
      <c r="O890" s="279"/>
      <c r="P890" s="280"/>
      <c r="Q890" s="34"/>
    </row>
    <row r="891" spans="1:17" ht="20.100000000000001" customHeight="1">
      <c r="A891" s="570"/>
      <c r="B891" s="570"/>
      <c r="C891" s="570"/>
      <c r="D891" s="287"/>
      <c r="E891" s="296"/>
      <c r="F891" s="296"/>
      <c r="G891" s="296"/>
      <c r="H891" s="296"/>
      <c r="I891" s="296"/>
      <c r="J891" s="296"/>
      <c r="K891" s="296"/>
      <c r="L891" s="296"/>
      <c r="M891" s="296"/>
      <c r="N891" s="743"/>
      <c r="O891" s="279"/>
      <c r="P891" s="280"/>
      <c r="Q891" s="34"/>
    </row>
    <row r="892" spans="1:17" ht="15" customHeight="1">
      <c r="A892" s="570"/>
      <c r="B892" s="570"/>
      <c r="C892" s="570"/>
      <c r="D892" s="287" t="s">
        <v>663</v>
      </c>
      <c r="E892" s="288"/>
      <c r="F892" s="288"/>
      <c r="G892" s="288"/>
      <c r="H892" s="288"/>
      <c r="I892" s="288"/>
      <c r="J892" s="288"/>
      <c r="K892" s="288"/>
      <c r="L892" s="288"/>
      <c r="M892" s="288"/>
      <c r="N892" s="316"/>
      <c r="O892" s="279" t="s">
        <v>801</v>
      </c>
      <c r="P892" s="280"/>
      <c r="Q892" s="34"/>
    </row>
    <row r="893" spans="1:17" ht="15" customHeight="1">
      <c r="A893" s="570"/>
      <c r="B893" s="570"/>
      <c r="C893" s="570"/>
      <c r="D893" s="290"/>
      <c r="E893" s="291"/>
      <c r="F893" s="291"/>
      <c r="G893" s="291"/>
      <c r="H893" s="291"/>
      <c r="I893" s="291"/>
      <c r="J893" s="291"/>
      <c r="K893" s="291"/>
      <c r="L893" s="291"/>
      <c r="M893" s="291"/>
      <c r="N893" s="317"/>
      <c r="O893" s="293"/>
      <c r="P893" s="294"/>
      <c r="Q893" s="34"/>
    </row>
    <row r="894" spans="1:17" ht="20.100000000000001" customHeight="1">
      <c r="A894" s="318" t="s">
        <v>664</v>
      </c>
      <c r="B894" s="319"/>
      <c r="C894" s="319"/>
      <c r="D894" s="320"/>
      <c r="E894" s="320"/>
      <c r="F894" s="320"/>
      <c r="G894" s="320"/>
      <c r="H894" s="320"/>
      <c r="I894" s="320"/>
      <c r="J894" s="320"/>
      <c r="K894" s="320"/>
      <c r="L894" s="320"/>
      <c r="M894" s="320"/>
      <c r="N894" s="320"/>
      <c r="O894" s="320"/>
      <c r="P894" s="321"/>
      <c r="Q894" s="34"/>
    </row>
    <row r="895" spans="1:17" ht="15" customHeight="1">
      <c r="A895" s="570" t="s">
        <v>665</v>
      </c>
      <c r="B895" s="570"/>
      <c r="C895" s="570"/>
      <c r="D895" s="741" t="s">
        <v>666</v>
      </c>
      <c r="E895" s="763"/>
      <c r="F895" s="763"/>
      <c r="G895" s="763"/>
      <c r="H895" s="763"/>
      <c r="I895" s="763"/>
      <c r="J895" s="763"/>
      <c r="K895" s="763"/>
      <c r="L895" s="763"/>
      <c r="M895" s="763"/>
      <c r="N895" s="764"/>
      <c r="O895" s="277" t="s">
        <v>801</v>
      </c>
      <c r="P895" s="278"/>
      <c r="Q895" s="34"/>
    </row>
    <row r="896" spans="1:17" ht="15" customHeight="1">
      <c r="A896" s="570"/>
      <c r="B896" s="570"/>
      <c r="C896" s="570"/>
      <c r="D896" s="298"/>
      <c r="E896" s="288"/>
      <c r="F896" s="288"/>
      <c r="G896" s="288"/>
      <c r="H896" s="288"/>
      <c r="I896" s="288"/>
      <c r="J896" s="288"/>
      <c r="K896" s="288"/>
      <c r="L896" s="288"/>
      <c r="M896" s="288"/>
      <c r="N896" s="289"/>
      <c r="O896" s="279"/>
      <c r="P896" s="280"/>
      <c r="Q896" s="34"/>
    </row>
    <row r="897" spans="1:17" ht="15" customHeight="1">
      <c r="A897" s="570"/>
      <c r="B897" s="570"/>
      <c r="C897" s="570"/>
      <c r="D897" s="287" t="s">
        <v>667</v>
      </c>
      <c r="E897" s="288"/>
      <c r="F897" s="288"/>
      <c r="G897" s="288"/>
      <c r="H897" s="288"/>
      <c r="I897" s="288"/>
      <c r="J897" s="288"/>
      <c r="K897" s="288"/>
      <c r="L897" s="288"/>
      <c r="M897" s="288"/>
      <c r="N897" s="289"/>
      <c r="O897" s="279" t="s">
        <v>801</v>
      </c>
      <c r="P897" s="280"/>
      <c r="Q897" s="34"/>
    </row>
    <row r="898" spans="1:17" ht="15" customHeight="1">
      <c r="A898" s="570"/>
      <c r="B898" s="570"/>
      <c r="C898" s="570"/>
      <c r="D898" s="298"/>
      <c r="E898" s="288"/>
      <c r="F898" s="288"/>
      <c r="G898" s="288"/>
      <c r="H898" s="288"/>
      <c r="I898" s="288"/>
      <c r="J898" s="288"/>
      <c r="K898" s="288"/>
      <c r="L898" s="288"/>
      <c r="M898" s="288"/>
      <c r="N898" s="289"/>
      <c r="O898" s="279"/>
      <c r="P898" s="280"/>
      <c r="Q898" s="34"/>
    </row>
    <row r="899" spans="1:17" ht="21.9" customHeight="1">
      <c r="A899" s="570"/>
      <c r="B899" s="570"/>
      <c r="C899" s="570"/>
      <c r="D899" s="287" t="s">
        <v>668</v>
      </c>
      <c r="E899" s="288"/>
      <c r="F899" s="288"/>
      <c r="G899" s="288"/>
      <c r="H899" s="288"/>
      <c r="I899" s="288"/>
      <c r="J899" s="288"/>
      <c r="K899" s="288"/>
      <c r="L899" s="288"/>
      <c r="M899" s="288"/>
      <c r="N899" s="289"/>
      <c r="O899" s="279" t="s">
        <v>801</v>
      </c>
      <c r="P899" s="280"/>
      <c r="Q899" s="34"/>
    </row>
    <row r="900" spans="1:17" ht="26.25" customHeight="1">
      <c r="A900" s="570"/>
      <c r="B900" s="570"/>
      <c r="C900" s="570"/>
      <c r="D900" s="298"/>
      <c r="E900" s="288"/>
      <c r="F900" s="288"/>
      <c r="G900" s="288"/>
      <c r="H900" s="288"/>
      <c r="I900" s="288"/>
      <c r="J900" s="288"/>
      <c r="K900" s="288"/>
      <c r="L900" s="288"/>
      <c r="M900" s="288"/>
      <c r="N900" s="289"/>
      <c r="O900" s="279"/>
      <c r="P900" s="280"/>
      <c r="Q900" s="34"/>
    </row>
    <row r="901" spans="1:17" ht="15" customHeight="1">
      <c r="A901" s="570"/>
      <c r="B901" s="570"/>
      <c r="C901" s="570"/>
      <c r="D901" s="287" t="s">
        <v>669</v>
      </c>
      <c r="E901" s="288"/>
      <c r="F901" s="288"/>
      <c r="G901" s="288"/>
      <c r="H901" s="288"/>
      <c r="I901" s="288"/>
      <c r="J901" s="288"/>
      <c r="K901" s="288"/>
      <c r="L901" s="288"/>
      <c r="M901" s="288"/>
      <c r="N901" s="289"/>
      <c r="O901" s="279" t="s">
        <v>801</v>
      </c>
      <c r="P901" s="280"/>
      <c r="Q901" s="34"/>
    </row>
    <row r="902" spans="1:17" ht="15" customHeight="1">
      <c r="A902" s="570"/>
      <c r="B902" s="570"/>
      <c r="C902" s="570"/>
      <c r="D902" s="290"/>
      <c r="E902" s="291"/>
      <c r="F902" s="291"/>
      <c r="G902" s="291"/>
      <c r="H902" s="291"/>
      <c r="I902" s="291"/>
      <c r="J902" s="291"/>
      <c r="K902" s="291"/>
      <c r="L902" s="291"/>
      <c r="M902" s="291"/>
      <c r="N902" s="292"/>
      <c r="O902" s="293"/>
      <c r="P902" s="294"/>
      <c r="Q902" s="34"/>
    </row>
    <row r="903" spans="1:17" ht="15" customHeight="1">
      <c r="A903" s="570" t="s">
        <v>670</v>
      </c>
      <c r="B903" s="570"/>
      <c r="C903" s="570"/>
      <c r="D903" s="741" t="s">
        <v>671</v>
      </c>
      <c r="E903" s="763"/>
      <c r="F903" s="763"/>
      <c r="G903" s="763"/>
      <c r="H903" s="763"/>
      <c r="I903" s="763"/>
      <c r="J903" s="763"/>
      <c r="K903" s="763"/>
      <c r="L903" s="763"/>
      <c r="M903" s="763"/>
      <c r="N903" s="764"/>
      <c r="O903" s="277" t="s">
        <v>801</v>
      </c>
      <c r="P903" s="278"/>
      <c r="Q903" s="34"/>
    </row>
    <row r="904" spans="1:17" ht="15" customHeight="1">
      <c r="A904" s="570"/>
      <c r="B904" s="570"/>
      <c r="C904" s="570"/>
      <c r="D904" s="298"/>
      <c r="E904" s="288"/>
      <c r="F904" s="288"/>
      <c r="G904" s="288"/>
      <c r="H904" s="288"/>
      <c r="I904" s="288"/>
      <c r="J904" s="288"/>
      <c r="K904" s="288"/>
      <c r="L904" s="288"/>
      <c r="M904" s="288"/>
      <c r="N904" s="289"/>
      <c r="O904" s="279"/>
      <c r="P904" s="280"/>
      <c r="Q904" s="34"/>
    </row>
    <row r="905" spans="1:17" ht="15" customHeight="1">
      <c r="A905" s="570"/>
      <c r="B905" s="570"/>
      <c r="C905" s="570"/>
      <c r="D905" s="287" t="s">
        <v>672</v>
      </c>
      <c r="E905" s="288"/>
      <c r="F905" s="288"/>
      <c r="G905" s="288"/>
      <c r="H905" s="288"/>
      <c r="I905" s="288"/>
      <c r="J905" s="288"/>
      <c r="K905" s="288"/>
      <c r="L905" s="288"/>
      <c r="M905" s="288"/>
      <c r="N905" s="289"/>
      <c r="O905" s="279" t="s">
        <v>801</v>
      </c>
      <c r="P905" s="280"/>
      <c r="Q905" s="34"/>
    </row>
    <row r="906" spans="1:17" ht="15" customHeight="1">
      <c r="A906" s="570"/>
      <c r="B906" s="570"/>
      <c r="C906" s="570"/>
      <c r="D906" s="298"/>
      <c r="E906" s="288"/>
      <c r="F906" s="288"/>
      <c r="G906" s="288"/>
      <c r="H906" s="288"/>
      <c r="I906" s="288"/>
      <c r="J906" s="288"/>
      <c r="K906" s="288"/>
      <c r="L906" s="288"/>
      <c r="M906" s="288"/>
      <c r="N906" s="289"/>
      <c r="O906" s="279"/>
      <c r="P906" s="280"/>
      <c r="Q906" s="34"/>
    </row>
    <row r="907" spans="1:17" ht="15" customHeight="1">
      <c r="A907" s="570"/>
      <c r="B907" s="570"/>
      <c r="C907" s="570"/>
      <c r="D907" s="287" t="s">
        <v>673</v>
      </c>
      <c r="E907" s="288"/>
      <c r="F907" s="288"/>
      <c r="G907" s="288"/>
      <c r="H907" s="288"/>
      <c r="I907" s="288"/>
      <c r="J907" s="288"/>
      <c r="K907" s="288"/>
      <c r="L907" s="288"/>
      <c r="M907" s="288"/>
      <c r="N907" s="289"/>
      <c r="O907" s="279" t="s">
        <v>801</v>
      </c>
      <c r="P907" s="280"/>
      <c r="Q907" s="34"/>
    </row>
    <row r="908" spans="1:17" ht="15" customHeight="1">
      <c r="A908" s="570"/>
      <c r="B908" s="570"/>
      <c r="C908" s="570"/>
      <c r="D908" s="298"/>
      <c r="E908" s="288"/>
      <c r="F908" s="288"/>
      <c r="G908" s="288"/>
      <c r="H908" s="288"/>
      <c r="I908" s="288"/>
      <c r="J908" s="288"/>
      <c r="K908" s="288"/>
      <c r="L908" s="288"/>
      <c r="M908" s="288"/>
      <c r="N908" s="289"/>
      <c r="O908" s="279"/>
      <c r="P908" s="280"/>
      <c r="Q908" s="34"/>
    </row>
    <row r="909" spans="1:17" ht="15" customHeight="1">
      <c r="A909" s="570"/>
      <c r="B909" s="570"/>
      <c r="C909" s="570"/>
      <c r="D909" s="287" t="s">
        <v>674</v>
      </c>
      <c r="E909" s="288"/>
      <c r="F909" s="288"/>
      <c r="G909" s="288"/>
      <c r="H909" s="288"/>
      <c r="I909" s="288"/>
      <c r="J909" s="288"/>
      <c r="K909" s="288"/>
      <c r="L909" s="288"/>
      <c r="M909" s="288"/>
      <c r="N909" s="289"/>
      <c r="O909" s="279" t="s">
        <v>801</v>
      </c>
      <c r="P909" s="280"/>
      <c r="Q909" s="34"/>
    </row>
    <row r="910" spans="1:17" ht="15" customHeight="1">
      <c r="A910" s="570"/>
      <c r="B910" s="570"/>
      <c r="C910" s="570"/>
      <c r="D910" s="290"/>
      <c r="E910" s="291"/>
      <c r="F910" s="291"/>
      <c r="G910" s="291"/>
      <c r="H910" s="291"/>
      <c r="I910" s="291"/>
      <c r="J910" s="291"/>
      <c r="K910" s="291"/>
      <c r="L910" s="291"/>
      <c r="M910" s="291"/>
      <c r="N910" s="292"/>
      <c r="O910" s="293"/>
      <c r="P910" s="294"/>
      <c r="Q910" s="34"/>
    </row>
    <row r="911" spans="1:17" ht="20.100000000000001" customHeight="1">
      <c r="A911" s="777" t="s">
        <v>675</v>
      </c>
      <c r="B911" s="777"/>
      <c r="C911" s="777"/>
      <c r="D911" s="741" t="s">
        <v>676</v>
      </c>
      <c r="E911" s="763"/>
      <c r="F911" s="763"/>
      <c r="G911" s="763"/>
      <c r="H911" s="763"/>
      <c r="I911" s="763"/>
      <c r="J911" s="763"/>
      <c r="K911" s="763"/>
      <c r="L911" s="763"/>
      <c r="M911" s="763"/>
      <c r="N911" s="778"/>
      <c r="O911" s="277" t="s">
        <v>801</v>
      </c>
      <c r="P911" s="278"/>
      <c r="Q911" s="34"/>
    </row>
    <row r="912" spans="1:17" ht="20.100000000000001" customHeight="1">
      <c r="A912" s="777"/>
      <c r="B912" s="777"/>
      <c r="C912" s="777"/>
      <c r="D912" s="298"/>
      <c r="E912" s="288"/>
      <c r="F912" s="288"/>
      <c r="G912" s="288"/>
      <c r="H912" s="288"/>
      <c r="I912" s="288"/>
      <c r="J912" s="288"/>
      <c r="K912" s="288"/>
      <c r="L912" s="288"/>
      <c r="M912" s="288"/>
      <c r="N912" s="316"/>
      <c r="O912" s="279"/>
      <c r="P912" s="280"/>
      <c r="Q912" s="34"/>
    </row>
    <row r="913" spans="1:17" ht="20.100000000000001" customHeight="1">
      <c r="A913" s="777"/>
      <c r="B913" s="777"/>
      <c r="C913" s="777"/>
      <c r="D913" s="753" t="s">
        <v>677</v>
      </c>
      <c r="E913" s="754"/>
      <c r="F913" s="754"/>
      <c r="G913" s="754"/>
      <c r="H913" s="754"/>
      <c r="I913" s="754"/>
      <c r="J913" s="754"/>
      <c r="K913" s="754"/>
      <c r="L913" s="754"/>
      <c r="M913" s="754"/>
      <c r="N913" s="755"/>
      <c r="O913" s="279" t="s">
        <v>801</v>
      </c>
      <c r="P913" s="280"/>
      <c r="Q913" s="34"/>
    </row>
    <row r="914" spans="1:17" ht="26.25" customHeight="1">
      <c r="A914" s="777"/>
      <c r="B914" s="777"/>
      <c r="C914" s="777"/>
      <c r="D914" s="284" t="s">
        <v>678</v>
      </c>
      <c r="E914" s="285"/>
      <c r="F914" s="285"/>
      <c r="G914" s="285"/>
      <c r="H914" s="285"/>
      <c r="I914" s="285"/>
      <c r="J914" s="285"/>
      <c r="K914" s="285"/>
      <c r="L914" s="285"/>
      <c r="M914" s="285"/>
      <c r="N914" s="286"/>
      <c r="O914" s="279" t="s">
        <v>801</v>
      </c>
      <c r="P914" s="280"/>
      <c r="Q914" s="34"/>
    </row>
    <row r="915" spans="1:17" ht="20.100000000000001" customHeight="1">
      <c r="A915" s="777"/>
      <c r="B915" s="777"/>
      <c r="C915" s="777"/>
      <c r="D915" s="287" t="s">
        <v>679</v>
      </c>
      <c r="E915" s="288"/>
      <c r="F915" s="288"/>
      <c r="G915" s="288"/>
      <c r="H915" s="288"/>
      <c r="I915" s="288"/>
      <c r="J915" s="288"/>
      <c r="K915" s="288"/>
      <c r="L915" s="288"/>
      <c r="M915" s="288"/>
      <c r="N915" s="316"/>
      <c r="O915" s="279" t="s">
        <v>801</v>
      </c>
      <c r="P915" s="280"/>
      <c r="Q915" s="34"/>
    </row>
    <row r="916" spans="1:17" ht="20.100000000000001" customHeight="1">
      <c r="A916" s="777"/>
      <c r="B916" s="777"/>
      <c r="C916" s="777"/>
      <c r="D916" s="298"/>
      <c r="E916" s="288"/>
      <c r="F916" s="288"/>
      <c r="G916" s="288"/>
      <c r="H916" s="288"/>
      <c r="I916" s="288"/>
      <c r="J916" s="288"/>
      <c r="K916" s="288"/>
      <c r="L916" s="288"/>
      <c r="M916" s="288"/>
      <c r="N916" s="316"/>
      <c r="O916" s="279"/>
      <c r="P916" s="280"/>
      <c r="Q916" s="34"/>
    </row>
    <row r="917" spans="1:17" ht="15" customHeight="1">
      <c r="A917" s="777"/>
      <c r="B917" s="777"/>
      <c r="C917" s="777"/>
      <c r="D917" s="287" t="s">
        <v>680</v>
      </c>
      <c r="E917" s="288"/>
      <c r="F917" s="288"/>
      <c r="G917" s="288"/>
      <c r="H917" s="288"/>
      <c r="I917" s="288"/>
      <c r="J917" s="288"/>
      <c r="K917" s="288"/>
      <c r="L917" s="288"/>
      <c r="M917" s="288"/>
      <c r="N917" s="316"/>
      <c r="O917" s="279" t="s">
        <v>801</v>
      </c>
      <c r="P917" s="280"/>
      <c r="Q917" s="34"/>
    </row>
    <row r="918" spans="1:17" ht="15" customHeight="1">
      <c r="A918" s="777"/>
      <c r="B918" s="777"/>
      <c r="C918" s="777"/>
      <c r="D918" s="290"/>
      <c r="E918" s="291"/>
      <c r="F918" s="291"/>
      <c r="G918" s="291"/>
      <c r="H918" s="291"/>
      <c r="I918" s="291"/>
      <c r="J918" s="291"/>
      <c r="K918" s="291"/>
      <c r="L918" s="291"/>
      <c r="M918" s="291"/>
      <c r="N918" s="317"/>
      <c r="O918" s="293"/>
      <c r="P918" s="294"/>
      <c r="Q918" s="34"/>
    </row>
    <row r="919" spans="1:17" ht="15" customHeight="1">
      <c r="A919" s="777" t="s">
        <v>681</v>
      </c>
      <c r="B919" s="777"/>
      <c r="C919" s="777"/>
      <c r="D919" s="741" t="s">
        <v>682</v>
      </c>
      <c r="E919" s="763"/>
      <c r="F919" s="763"/>
      <c r="G919" s="763"/>
      <c r="H919" s="763"/>
      <c r="I919" s="763"/>
      <c r="J919" s="763"/>
      <c r="K919" s="763"/>
      <c r="L919" s="763"/>
      <c r="M919" s="763"/>
      <c r="N919" s="778"/>
      <c r="O919" s="277" t="s">
        <v>801</v>
      </c>
      <c r="P919" s="278"/>
      <c r="Q919" s="34"/>
    </row>
    <row r="920" spans="1:17" ht="15" customHeight="1">
      <c r="A920" s="777"/>
      <c r="B920" s="777"/>
      <c r="C920" s="777"/>
      <c r="D920" s="298"/>
      <c r="E920" s="288"/>
      <c r="F920" s="288"/>
      <c r="G920" s="288"/>
      <c r="H920" s="288"/>
      <c r="I920" s="288"/>
      <c r="J920" s="288"/>
      <c r="K920" s="288"/>
      <c r="L920" s="288"/>
      <c r="M920" s="288"/>
      <c r="N920" s="316"/>
      <c r="O920" s="279"/>
      <c r="P920" s="280"/>
      <c r="Q920" s="34"/>
    </row>
    <row r="921" spans="1:17" ht="15" customHeight="1">
      <c r="A921" s="777"/>
      <c r="B921" s="777"/>
      <c r="C921" s="777"/>
      <c r="D921" s="287" t="s">
        <v>683</v>
      </c>
      <c r="E921" s="288"/>
      <c r="F921" s="288"/>
      <c r="G921" s="288"/>
      <c r="H921" s="288"/>
      <c r="I921" s="288"/>
      <c r="J921" s="288"/>
      <c r="K921" s="288"/>
      <c r="L921" s="288"/>
      <c r="M921" s="288"/>
      <c r="N921" s="316"/>
      <c r="O921" s="279" t="s">
        <v>801</v>
      </c>
      <c r="P921" s="280"/>
      <c r="Q921" s="34"/>
    </row>
    <row r="922" spans="1:17" ht="15" customHeight="1">
      <c r="A922" s="777"/>
      <c r="B922" s="777"/>
      <c r="C922" s="777"/>
      <c r="D922" s="298"/>
      <c r="E922" s="288"/>
      <c r="F922" s="288"/>
      <c r="G922" s="288"/>
      <c r="H922" s="288"/>
      <c r="I922" s="288"/>
      <c r="J922" s="288"/>
      <c r="K922" s="288"/>
      <c r="L922" s="288"/>
      <c r="M922" s="288"/>
      <c r="N922" s="316"/>
      <c r="O922" s="279"/>
      <c r="P922" s="280"/>
      <c r="Q922" s="34"/>
    </row>
    <row r="923" spans="1:17" ht="20.100000000000001" customHeight="1">
      <c r="A923" s="777"/>
      <c r="B923" s="777"/>
      <c r="C923" s="777"/>
      <c r="D923" s="287" t="s">
        <v>684</v>
      </c>
      <c r="E923" s="288"/>
      <c r="F923" s="288"/>
      <c r="G923" s="288"/>
      <c r="H923" s="288"/>
      <c r="I923" s="288"/>
      <c r="J923" s="288"/>
      <c r="K923" s="288"/>
      <c r="L923" s="288"/>
      <c r="M923" s="288"/>
      <c r="N923" s="316"/>
      <c r="O923" s="279" t="s">
        <v>801</v>
      </c>
      <c r="P923" s="280"/>
      <c r="Q923" s="34"/>
    </row>
    <row r="924" spans="1:17" ht="20.100000000000001" customHeight="1">
      <c r="A924" s="777"/>
      <c r="B924" s="777"/>
      <c r="C924" s="777"/>
      <c r="D924" s="298"/>
      <c r="E924" s="288"/>
      <c r="F924" s="288"/>
      <c r="G924" s="288"/>
      <c r="H924" s="288"/>
      <c r="I924" s="288"/>
      <c r="J924" s="288"/>
      <c r="K924" s="288"/>
      <c r="L924" s="288"/>
      <c r="M924" s="288"/>
      <c r="N924" s="316"/>
      <c r="O924" s="279"/>
      <c r="P924" s="280"/>
      <c r="Q924" s="34"/>
    </row>
    <row r="925" spans="1:17" ht="20.100000000000001" customHeight="1">
      <c r="A925" s="777"/>
      <c r="B925" s="777"/>
      <c r="C925" s="777"/>
      <c r="D925" s="287" t="s">
        <v>685</v>
      </c>
      <c r="E925" s="288"/>
      <c r="F925" s="288"/>
      <c r="G925" s="288"/>
      <c r="H925" s="288"/>
      <c r="I925" s="288"/>
      <c r="J925" s="288"/>
      <c r="K925" s="288"/>
      <c r="L925" s="288"/>
      <c r="M925" s="288"/>
      <c r="N925" s="316"/>
      <c r="O925" s="279" t="s">
        <v>801</v>
      </c>
      <c r="P925" s="280"/>
      <c r="Q925" s="34"/>
    </row>
    <row r="926" spans="1:17" ht="20.100000000000001" customHeight="1">
      <c r="A926" s="777"/>
      <c r="B926" s="777"/>
      <c r="C926" s="777"/>
      <c r="D926" s="287"/>
      <c r="E926" s="288"/>
      <c r="F926" s="288"/>
      <c r="G926" s="288"/>
      <c r="H926" s="288"/>
      <c r="I926" s="288"/>
      <c r="J926" s="288"/>
      <c r="K926" s="288"/>
      <c r="L926" s="288"/>
      <c r="M926" s="288"/>
      <c r="N926" s="316"/>
      <c r="O926" s="279"/>
      <c r="P926" s="280"/>
      <c r="Q926" s="34"/>
    </row>
    <row r="927" spans="1:17" ht="20.100000000000001" customHeight="1">
      <c r="A927" s="777"/>
      <c r="B927" s="777"/>
      <c r="C927" s="777"/>
      <c r="D927" s="298"/>
      <c r="E927" s="288"/>
      <c r="F927" s="288"/>
      <c r="G927" s="288"/>
      <c r="H927" s="288"/>
      <c r="I927" s="288"/>
      <c r="J927" s="288"/>
      <c r="K927" s="288"/>
      <c r="L927" s="288"/>
      <c r="M927" s="288"/>
      <c r="N927" s="316"/>
      <c r="O927" s="279"/>
      <c r="P927" s="280"/>
      <c r="Q927" s="34"/>
    </row>
    <row r="928" spans="1:17" ht="20.100000000000001" customHeight="1">
      <c r="A928" s="777"/>
      <c r="B928" s="777"/>
      <c r="C928" s="777"/>
      <c r="D928" s="287" t="s">
        <v>686</v>
      </c>
      <c r="E928" s="296"/>
      <c r="F928" s="296"/>
      <c r="G928" s="296"/>
      <c r="H928" s="296"/>
      <c r="I928" s="296"/>
      <c r="J928" s="296"/>
      <c r="K928" s="296"/>
      <c r="L928" s="296"/>
      <c r="M928" s="296"/>
      <c r="N928" s="743"/>
      <c r="O928" s="279" t="s">
        <v>801</v>
      </c>
      <c r="P928" s="280"/>
      <c r="Q928" s="34"/>
    </row>
    <row r="929" spans="1:17" ht="20.100000000000001" customHeight="1">
      <c r="A929" s="777"/>
      <c r="B929" s="777"/>
      <c r="C929" s="777"/>
      <c r="D929" s="287"/>
      <c r="E929" s="296"/>
      <c r="F929" s="296"/>
      <c r="G929" s="296"/>
      <c r="H929" s="296"/>
      <c r="I929" s="296"/>
      <c r="J929" s="296"/>
      <c r="K929" s="296"/>
      <c r="L929" s="296"/>
      <c r="M929" s="296"/>
      <c r="N929" s="743"/>
      <c r="O929" s="279"/>
      <c r="P929" s="280"/>
      <c r="Q929" s="34"/>
    </row>
    <row r="930" spans="1:17" ht="20.100000000000001" customHeight="1">
      <c r="A930" s="777"/>
      <c r="B930" s="777"/>
      <c r="C930" s="777"/>
      <c r="D930" s="287"/>
      <c r="E930" s="296"/>
      <c r="F930" s="296"/>
      <c r="G930" s="296"/>
      <c r="H930" s="296"/>
      <c r="I930" s="296"/>
      <c r="J930" s="296"/>
      <c r="K930" s="296"/>
      <c r="L930" s="296"/>
      <c r="M930" s="296"/>
      <c r="N930" s="743"/>
      <c r="O930" s="279"/>
      <c r="P930" s="280"/>
      <c r="Q930" s="34"/>
    </row>
    <row r="931" spans="1:17" ht="20.100000000000001" customHeight="1">
      <c r="A931" s="777"/>
      <c r="B931" s="777"/>
      <c r="C931" s="777"/>
      <c r="D931" s="287"/>
      <c r="E931" s="296"/>
      <c r="F931" s="296"/>
      <c r="G931" s="296"/>
      <c r="H931" s="296"/>
      <c r="I931" s="296"/>
      <c r="J931" s="296"/>
      <c r="K931" s="296"/>
      <c r="L931" s="296"/>
      <c r="M931" s="296"/>
      <c r="N931" s="743"/>
      <c r="O931" s="279"/>
      <c r="P931" s="280"/>
      <c r="Q931" s="34"/>
    </row>
    <row r="932" spans="1:17" ht="20.100000000000001" customHeight="1">
      <c r="A932" s="777"/>
      <c r="B932" s="777"/>
      <c r="C932" s="777"/>
      <c r="D932" s="287" t="s">
        <v>687</v>
      </c>
      <c r="E932" s="296"/>
      <c r="F932" s="296"/>
      <c r="G932" s="296"/>
      <c r="H932" s="296"/>
      <c r="I932" s="296"/>
      <c r="J932" s="296"/>
      <c r="K932" s="296"/>
      <c r="L932" s="296"/>
      <c r="M932" s="296"/>
      <c r="N932" s="743"/>
      <c r="O932" s="279" t="s">
        <v>801</v>
      </c>
      <c r="P932" s="280"/>
      <c r="Q932" s="34"/>
    </row>
    <row r="933" spans="1:17" ht="20.100000000000001" customHeight="1">
      <c r="A933" s="777"/>
      <c r="B933" s="777"/>
      <c r="C933" s="777"/>
      <c r="D933" s="287"/>
      <c r="E933" s="296"/>
      <c r="F933" s="296"/>
      <c r="G933" s="296"/>
      <c r="H933" s="296"/>
      <c r="I933" s="296"/>
      <c r="J933" s="296"/>
      <c r="K933" s="296"/>
      <c r="L933" s="296"/>
      <c r="M933" s="296"/>
      <c r="N933" s="743"/>
      <c r="O933" s="279"/>
      <c r="P933" s="280"/>
      <c r="Q933" s="34"/>
    </row>
    <row r="934" spans="1:17" ht="20.100000000000001" customHeight="1">
      <c r="A934" s="777"/>
      <c r="B934" s="777"/>
      <c r="C934" s="777"/>
      <c r="D934" s="287"/>
      <c r="E934" s="296"/>
      <c r="F934" s="296"/>
      <c r="G934" s="296"/>
      <c r="H934" s="296"/>
      <c r="I934" s="296"/>
      <c r="J934" s="296"/>
      <c r="K934" s="296"/>
      <c r="L934" s="296"/>
      <c r="M934" s="296"/>
      <c r="N934" s="743"/>
      <c r="O934" s="279"/>
      <c r="P934" s="280"/>
      <c r="Q934" s="34"/>
    </row>
    <row r="935" spans="1:17" ht="20.100000000000001" customHeight="1">
      <c r="A935" s="777"/>
      <c r="B935" s="777"/>
      <c r="C935" s="777"/>
      <c r="D935" s="287" t="s">
        <v>688</v>
      </c>
      <c r="E935" s="296"/>
      <c r="F935" s="296"/>
      <c r="G935" s="296"/>
      <c r="H935" s="296"/>
      <c r="I935" s="296"/>
      <c r="J935" s="296"/>
      <c r="K935" s="296"/>
      <c r="L935" s="296"/>
      <c r="M935" s="296"/>
      <c r="N935" s="743"/>
      <c r="O935" s="279" t="s">
        <v>801</v>
      </c>
      <c r="P935" s="280"/>
      <c r="Q935" s="34"/>
    </row>
    <row r="936" spans="1:17" ht="20.100000000000001" customHeight="1">
      <c r="A936" s="777"/>
      <c r="B936" s="777"/>
      <c r="C936" s="777"/>
      <c r="D936" s="759"/>
      <c r="E936" s="303"/>
      <c r="F936" s="303"/>
      <c r="G936" s="303"/>
      <c r="H936" s="303"/>
      <c r="I936" s="303"/>
      <c r="J936" s="303"/>
      <c r="K936" s="303"/>
      <c r="L936" s="303"/>
      <c r="M936" s="303"/>
      <c r="N936" s="760"/>
      <c r="O936" s="293"/>
      <c r="P936" s="294"/>
      <c r="Q936" s="34"/>
    </row>
    <row r="937" spans="1:17" ht="20.100000000000001" customHeight="1">
      <c r="A937" s="170"/>
      <c r="B937" s="170"/>
      <c r="C937" s="170"/>
      <c r="D937" s="171"/>
      <c r="E937" s="171"/>
      <c r="F937" s="171"/>
      <c r="G937" s="171"/>
      <c r="H937" s="171"/>
      <c r="I937" s="171"/>
      <c r="J937" s="171"/>
      <c r="K937" s="171"/>
      <c r="L937" s="171"/>
      <c r="M937" s="171"/>
      <c r="N937" s="171"/>
      <c r="O937" s="23"/>
      <c r="P937" s="23"/>
      <c r="Q937" s="34"/>
    </row>
    <row r="938" spans="1:17" ht="20.100000000000001" customHeight="1">
      <c r="A938" s="34" t="s">
        <v>689</v>
      </c>
    </row>
    <row r="939" spans="1:17" ht="20.100000000000001" customHeight="1">
      <c r="A939" s="348" t="s">
        <v>432</v>
      </c>
      <c r="B939" s="263"/>
      <c r="C939" s="263"/>
      <c r="D939" s="263"/>
      <c r="E939" s="263"/>
      <c r="F939" s="536" t="s">
        <v>507</v>
      </c>
      <c r="G939" s="262"/>
      <c r="H939" s="262"/>
      <c r="I939" s="262"/>
      <c r="J939" s="416" t="s">
        <v>433</v>
      </c>
      <c r="K939" s="434"/>
      <c r="L939" s="434"/>
      <c r="M939" s="434"/>
      <c r="N939" s="434"/>
      <c r="O939" s="434"/>
      <c r="P939" s="417"/>
      <c r="Q939" s="46"/>
    </row>
    <row r="940" spans="1:17" ht="20.100000000000001" customHeight="1">
      <c r="A940" s="263"/>
      <c r="B940" s="263"/>
      <c r="C940" s="263"/>
      <c r="D940" s="263"/>
      <c r="E940" s="263"/>
      <c r="F940" s="262"/>
      <c r="G940" s="262"/>
      <c r="H940" s="262"/>
      <c r="I940" s="262"/>
      <c r="J940" s="345"/>
      <c r="K940" s="346"/>
      <c r="L940" s="346"/>
      <c r="M940" s="346"/>
      <c r="N940" s="346"/>
      <c r="O940" s="346"/>
      <c r="P940" s="418"/>
      <c r="Q940" s="46"/>
    </row>
    <row r="941" spans="1:17" ht="20.100000000000001" customHeight="1">
      <c r="A941" s="566"/>
      <c r="B941" s="263" t="s">
        <v>434</v>
      </c>
      <c r="C941" s="263"/>
      <c r="D941" s="263" t="s">
        <v>436</v>
      </c>
      <c r="E941" s="263"/>
      <c r="F941" s="255"/>
      <c r="G941" s="255"/>
      <c r="H941" s="255"/>
      <c r="I941" s="255"/>
      <c r="J941" s="343"/>
      <c r="K941" s="349"/>
      <c r="L941" s="349"/>
      <c r="M941" s="349"/>
      <c r="N941" s="349"/>
      <c r="O941" s="349"/>
      <c r="P941" s="350"/>
      <c r="Q941" s="46"/>
    </row>
    <row r="942" spans="1:17" ht="20.100000000000001" customHeight="1">
      <c r="A942" s="566"/>
      <c r="B942" s="263"/>
      <c r="C942" s="263"/>
      <c r="D942" s="263"/>
      <c r="E942" s="263"/>
      <c r="F942" s="255"/>
      <c r="G942" s="255"/>
      <c r="H942" s="255"/>
      <c r="I942" s="255"/>
      <c r="J942" s="412"/>
      <c r="K942" s="413"/>
      <c r="L942" s="413"/>
      <c r="M942" s="413"/>
      <c r="N942" s="413"/>
      <c r="O942" s="413"/>
      <c r="P942" s="414"/>
      <c r="Q942" s="46"/>
    </row>
    <row r="943" spans="1:17" ht="20.100000000000001" customHeight="1">
      <c r="A943" s="566"/>
      <c r="B943" s="263"/>
      <c r="C943" s="263"/>
      <c r="D943" s="263" t="s">
        <v>437</v>
      </c>
      <c r="E943" s="263"/>
      <c r="F943" s="255"/>
      <c r="G943" s="255"/>
      <c r="H943" s="255"/>
      <c r="I943" s="255"/>
      <c r="J943" s="343"/>
      <c r="K943" s="349"/>
      <c r="L943" s="349"/>
      <c r="M943" s="349"/>
      <c r="N943" s="349"/>
      <c r="O943" s="349"/>
      <c r="P943" s="350"/>
      <c r="Q943" s="46"/>
    </row>
    <row r="944" spans="1:17" ht="20.100000000000001" customHeight="1">
      <c r="A944" s="566"/>
      <c r="B944" s="263"/>
      <c r="C944" s="263"/>
      <c r="D944" s="263"/>
      <c r="E944" s="263"/>
      <c r="F944" s="255"/>
      <c r="G944" s="255"/>
      <c r="H944" s="255"/>
      <c r="I944" s="255"/>
      <c r="J944" s="412"/>
      <c r="K944" s="413"/>
      <c r="L944" s="413"/>
      <c r="M944" s="413"/>
      <c r="N944" s="413"/>
      <c r="O944" s="413"/>
      <c r="P944" s="414"/>
      <c r="Q944" s="46"/>
    </row>
    <row r="945" spans="1:17" ht="20.100000000000001" customHeight="1">
      <c r="A945" s="566"/>
      <c r="B945" s="263"/>
      <c r="C945" s="263"/>
      <c r="D945" s="263" t="s">
        <v>438</v>
      </c>
      <c r="E945" s="263"/>
      <c r="F945" s="255"/>
      <c r="G945" s="255"/>
      <c r="H945" s="255"/>
      <c r="I945" s="255"/>
      <c r="J945" s="343"/>
      <c r="K945" s="349"/>
      <c r="L945" s="349"/>
      <c r="M945" s="349"/>
      <c r="N945" s="349"/>
      <c r="O945" s="349"/>
      <c r="P945" s="350"/>
      <c r="Q945" s="46"/>
    </row>
    <row r="946" spans="1:17" ht="20.100000000000001" customHeight="1">
      <c r="A946" s="566"/>
      <c r="B946" s="263"/>
      <c r="C946" s="263"/>
      <c r="D946" s="263"/>
      <c r="E946" s="263"/>
      <c r="F946" s="255"/>
      <c r="G946" s="255"/>
      <c r="H946" s="255"/>
      <c r="I946" s="255"/>
      <c r="J946" s="412"/>
      <c r="K946" s="413"/>
      <c r="L946" s="413"/>
      <c r="M946" s="413"/>
      <c r="N946" s="413"/>
      <c r="O946" s="413"/>
      <c r="P946" s="414"/>
      <c r="Q946" s="46"/>
    </row>
    <row r="947" spans="1:17" ht="20.100000000000001" customHeight="1">
      <c r="A947" s="566"/>
      <c r="B947" s="263"/>
      <c r="C947" s="263"/>
      <c r="D947" s="263" t="s">
        <v>439</v>
      </c>
      <c r="E947" s="263"/>
      <c r="F947" s="255"/>
      <c r="G947" s="255"/>
      <c r="H947" s="255"/>
      <c r="I947" s="255"/>
      <c r="J947" s="343"/>
      <c r="K947" s="349"/>
      <c r="L947" s="349"/>
      <c r="M947" s="349"/>
      <c r="N947" s="349"/>
      <c r="O947" s="349"/>
      <c r="P947" s="350"/>
      <c r="Q947" s="46"/>
    </row>
    <row r="948" spans="1:17" ht="20.100000000000001" customHeight="1">
      <c r="A948" s="566"/>
      <c r="B948" s="263"/>
      <c r="C948" s="263"/>
      <c r="D948" s="263"/>
      <c r="E948" s="263"/>
      <c r="F948" s="255"/>
      <c r="G948" s="255"/>
      <c r="H948" s="255"/>
      <c r="I948" s="255"/>
      <c r="J948" s="412"/>
      <c r="K948" s="413"/>
      <c r="L948" s="413"/>
      <c r="M948" s="413"/>
      <c r="N948" s="413"/>
      <c r="O948" s="413"/>
      <c r="P948" s="414"/>
      <c r="Q948" s="46"/>
    </row>
    <row r="949" spans="1:17" ht="20.100000000000001" customHeight="1">
      <c r="A949" s="566"/>
      <c r="B949" s="263" t="s">
        <v>435</v>
      </c>
      <c r="C949" s="263"/>
      <c r="D949" s="263" t="s">
        <v>440</v>
      </c>
      <c r="E949" s="263"/>
      <c r="F949" s="255"/>
      <c r="G949" s="255"/>
      <c r="H949" s="255"/>
      <c r="I949" s="255"/>
      <c r="J949" s="343"/>
      <c r="K949" s="349"/>
      <c r="L949" s="349"/>
      <c r="M949" s="349"/>
      <c r="N949" s="349"/>
      <c r="O949" s="349"/>
      <c r="P949" s="350"/>
      <c r="Q949" s="46"/>
    </row>
    <row r="950" spans="1:17" ht="20.100000000000001" customHeight="1">
      <c r="A950" s="566"/>
      <c r="B950" s="263"/>
      <c r="C950" s="263"/>
      <c r="D950" s="263"/>
      <c r="E950" s="263"/>
      <c r="F950" s="255"/>
      <c r="G950" s="255"/>
      <c r="H950" s="255"/>
      <c r="I950" s="255"/>
      <c r="J950" s="412"/>
      <c r="K950" s="413"/>
      <c r="L950" s="413"/>
      <c r="M950" s="413"/>
      <c r="N950" s="413"/>
      <c r="O950" s="413"/>
      <c r="P950" s="414"/>
      <c r="Q950" s="46"/>
    </row>
    <row r="951" spans="1:17" ht="20.100000000000001" customHeight="1">
      <c r="A951" s="566"/>
      <c r="B951" s="263"/>
      <c r="C951" s="263"/>
      <c r="D951" s="263" t="s">
        <v>441</v>
      </c>
      <c r="E951" s="263"/>
      <c r="F951" s="255"/>
      <c r="G951" s="255"/>
      <c r="H951" s="255"/>
      <c r="I951" s="255"/>
      <c r="J951" s="343"/>
      <c r="K951" s="349"/>
      <c r="L951" s="349"/>
      <c r="M951" s="349"/>
      <c r="N951" s="349"/>
      <c r="O951" s="349"/>
      <c r="P951" s="350"/>
      <c r="Q951" s="46"/>
    </row>
    <row r="952" spans="1:17" ht="20.100000000000001" customHeight="1">
      <c r="A952" s="566"/>
      <c r="B952" s="263"/>
      <c r="C952" s="263"/>
      <c r="D952" s="263"/>
      <c r="E952" s="263"/>
      <c r="F952" s="255"/>
      <c r="G952" s="255"/>
      <c r="H952" s="255"/>
      <c r="I952" s="255"/>
      <c r="J952" s="412"/>
      <c r="K952" s="413"/>
      <c r="L952" s="413"/>
      <c r="M952" s="413"/>
      <c r="N952" s="413"/>
      <c r="O952" s="413"/>
      <c r="P952" s="414"/>
      <c r="Q952" s="46"/>
    </row>
    <row r="953" spans="1:17" ht="20.100000000000001" customHeight="1">
      <c r="A953" s="566"/>
      <c r="B953" s="263"/>
      <c r="C953" s="263"/>
      <c r="D953" s="263"/>
      <c r="E953" s="263"/>
      <c r="F953" s="255"/>
      <c r="G953" s="255"/>
      <c r="H953" s="255"/>
      <c r="I953" s="255"/>
      <c r="J953" s="343"/>
      <c r="K953" s="349"/>
      <c r="L953" s="349"/>
      <c r="M953" s="349"/>
      <c r="N953" s="349"/>
      <c r="O953" s="349"/>
      <c r="P953" s="350"/>
      <c r="Q953" s="46"/>
    </row>
    <row r="954" spans="1:17" ht="20.100000000000001" customHeight="1">
      <c r="A954" s="566"/>
      <c r="B954" s="263"/>
      <c r="C954" s="263"/>
      <c r="D954" s="263"/>
      <c r="E954" s="263"/>
      <c r="F954" s="255"/>
      <c r="G954" s="255"/>
      <c r="H954" s="255"/>
      <c r="I954" s="255"/>
      <c r="J954" s="412"/>
      <c r="K954" s="413"/>
      <c r="L954" s="413"/>
      <c r="M954" s="413"/>
      <c r="N954" s="413"/>
      <c r="O954" s="413"/>
      <c r="P954" s="414"/>
      <c r="Q954" s="46"/>
    </row>
    <row r="955" spans="1:17" ht="20.100000000000001" customHeight="1">
      <c r="A955" s="566"/>
      <c r="B955" s="263"/>
      <c r="C955" s="263"/>
      <c r="D955" s="263"/>
      <c r="E955" s="263"/>
      <c r="F955" s="255"/>
      <c r="G955" s="255"/>
      <c r="H955" s="255"/>
      <c r="I955" s="255"/>
      <c r="J955" s="343"/>
      <c r="K955" s="349"/>
      <c r="L955" s="349"/>
      <c r="M955" s="349"/>
      <c r="N955" s="349"/>
      <c r="O955" s="349"/>
      <c r="P955" s="350"/>
      <c r="Q955" s="46"/>
    </row>
    <row r="956" spans="1:17" ht="20.100000000000001" customHeight="1">
      <c r="A956" s="566"/>
      <c r="B956" s="263"/>
      <c r="C956" s="263"/>
      <c r="D956" s="263"/>
      <c r="E956" s="263"/>
      <c r="F956" s="255"/>
      <c r="G956" s="255"/>
      <c r="H956" s="255"/>
      <c r="I956" s="255"/>
      <c r="J956" s="412"/>
      <c r="K956" s="413"/>
      <c r="L956" s="413"/>
      <c r="M956" s="413"/>
      <c r="N956" s="413"/>
      <c r="O956" s="413"/>
      <c r="P956" s="414"/>
      <c r="Q956" s="46"/>
    </row>
    <row r="957" spans="1:17" ht="20.100000000000001" customHeight="1">
      <c r="A957" s="566"/>
      <c r="B957" s="263"/>
      <c r="C957" s="263"/>
      <c r="D957" s="263"/>
      <c r="E957" s="263"/>
      <c r="F957" s="255"/>
      <c r="G957" s="255"/>
      <c r="H957" s="255"/>
      <c r="I957" s="255"/>
      <c r="J957" s="343"/>
      <c r="K957" s="349"/>
      <c r="L957" s="349"/>
      <c r="M957" s="349"/>
      <c r="N957" s="349"/>
      <c r="O957" s="349"/>
      <c r="P957" s="350"/>
      <c r="Q957" s="46"/>
    </row>
    <row r="958" spans="1:17" ht="20.100000000000001" customHeight="1">
      <c r="A958" s="566"/>
      <c r="B958" s="263"/>
      <c r="C958" s="263"/>
      <c r="D958" s="263"/>
      <c r="E958" s="263"/>
      <c r="F958" s="255"/>
      <c r="G958" s="255"/>
      <c r="H958" s="255"/>
      <c r="I958" s="255"/>
      <c r="J958" s="412"/>
      <c r="K958" s="413"/>
      <c r="L958" s="413"/>
      <c r="M958" s="413"/>
      <c r="N958" s="413"/>
      <c r="O958" s="413"/>
      <c r="P958" s="414"/>
      <c r="Q958" s="46"/>
    </row>
    <row r="959" spans="1:17" ht="20.100000000000001" customHeight="1">
      <c r="A959" s="566"/>
      <c r="B959" s="263"/>
      <c r="C959" s="263"/>
      <c r="D959" s="263"/>
      <c r="E959" s="263"/>
      <c r="F959" s="255"/>
      <c r="G959" s="255"/>
      <c r="H959" s="255"/>
      <c r="I959" s="255"/>
      <c r="J959" s="343"/>
      <c r="K959" s="349"/>
      <c r="L959" s="349"/>
      <c r="M959" s="349"/>
      <c r="N959" s="349"/>
      <c r="O959" s="349"/>
      <c r="P959" s="350"/>
      <c r="Q959" s="46"/>
    </row>
    <row r="960" spans="1:17" ht="20.100000000000001" customHeight="1">
      <c r="A960" s="566"/>
      <c r="B960" s="263"/>
      <c r="C960" s="263"/>
      <c r="D960" s="263"/>
      <c r="E960" s="263"/>
      <c r="F960" s="255"/>
      <c r="G960" s="255"/>
      <c r="H960" s="255"/>
      <c r="I960" s="255"/>
      <c r="J960" s="412"/>
      <c r="K960" s="413"/>
      <c r="L960" s="413"/>
      <c r="M960" s="413"/>
      <c r="N960" s="413"/>
      <c r="O960" s="413"/>
      <c r="P960" s="414"/>
      <c r="Q960" s="46"/>
    </row>
    <row r="961" spans="1:20" ht="20.100000000000001" customHeight="1">
      <c r="A961" s="566"/>
      <c r="B961" s="263" t="s">
        <v>442</v>
      </c>
      <c r="C961" s="263"/>
      <c r="D961" s="263"/>
      <c r="E961" s="263"/>
      <c r="F961" s="255"/>
      <c r="G961" s="255"/>
      <c r="H961" s="255"/>
      <c r="I961" s="255"/>
      <c r="J961" s="343"/>
      <c r="K961" s="349"/>
      <c r="L961" s="349"/>
      <c r="M961" s="349"/>
      <c r="N961" s="349"/>
      <c r="O961" s="349"/>
      <c r="P961" s="350"/>
      <c r="Q961" s="46"/>
    </row>
    <row r="962" spans="1:20" ht="20.100000000000001" customHeight="1">
      <c r="A962" s="566"/>
      <c r="B962" s="263"/>
      <c r="C962" s="263"/>
      <c r="D962" s="263"/>
      <c r="E962" s="263"/>
      <c r="F962" s="255"/>
      <c r="G962" s="255"/>
      <c r="H962" s="255"/>
      <c r="I962" s="255"/>
      <c r="J962" s="412"/>
      <c r="K962" s="413"/>
      <c r="L962" s="413"/>
      <c r="M962" s="413"/>
      <c r="N962" s="413"/>
      <c r="O962" s="413"/>
      <c r="P962" s="414"/>
      <c r="Q962" s="46"/>
    </row>
    <row r="963" spans="1:20" ht="20.100000000000001" customHeight="1">
      <c r="A963" s="566"/>
      <c r="B963" s="263"/>
      <c r="C963" s="263"/>
      <c r="D963" s="263"/>
      <c r="E963" s="263"/>
      <c r="F963" s="255"/>
      <c r="G963" s="255"/>
      <c r="H963" s="255"/>
      <c r="I963" s="255"/>
      <c r="J963" s="343"/>
      <c r="K963" s="349"/>
      <c r="L963" s="349"/>
      <c r="M963" s="349"/>
      <c r="N963" s="349"/>
      <c r="O963" s="349"/>
      <c r="P963" s="350"/>
      <c r="Q963" s="46"/>
    </row>
    <row r="964" spans="1:20" ht="20.100000000000001" customHeight="1">
      <c r="A964" s="566"/>
      <c r="B964" s="263"/>
      <c r="C964" s="263"/>
      <c r="D964" s="263"/>
      <c r="E964" s="263"/>
      <c r="F964" s="255"/>
      <c r="G964" s="255"/>
      <c r="H964" s="255"/>
      <c r="I964" s="255"/>
      <c r="J964" s="412"/>
      <c r="K964" s="413"/>
      <c r="L964" s="413"/>
      <c r="M964" s="413"/>
      <c r="N964" s="413"/>
      <c r="O964" s="413"/>
      <c r="P964" s="414"/>
      <c r="Q964" s="46"/>
    </row>
    <row r="965" spans="1:20" ht="20.100000000000001" customHeight="1">
      <c r="A965" s="65" t="s">
        <v>443</v>
      </c>
    </row>
    <row r="966" spans="1:20" ht="20.100000000000001" customHeight="1"/>
    <row r="967" spans="1:20" ht="20.100000000000001" customHeight="1">
      <c r="A967" s="34" t="s">
        <v>517</v>
      </c>
    </row>
    <row r="968" spans="1:20" ht="20.100000000000001" customHeight="1">
      <c r="A968" s="361" t="s">
        <v>449</v>
      </c>
      <c r="B968" s="691"/>
      <c r="C968" s="691"/>
      <c r="D968" s="691"/>
      <c r="E968" s="691"/>
      <c r="F968" s="691"/>
      <c r="G968" s="691"/>
      <c r="H968" s="691"/>
      <c r="I968" s="691"/>
      <c r="J968" s="691"/>
      <c r="K968" s="691"/>
      <c r="L968" s="691"/>
      <c r="M968" s="691"/>
      <c r="N968" s="691"/>
      <c r="O968" s="691"/>
      <c r="P968" s="692"/>
      <c r="Q968" s="46"/>
    </row>
    <row r="969" spans="1:20" ht="20.100000000000001" customHeight="1">
      <c r="A969" s="720" t="s">
        <v>577</v>
      </c>
      <c r="B969" s="718"/>
      <c r="C969" s="718"/>
      <c r="D969" s="718"/>
      <c r="E969" s="718"/>
      <c r="F969" s="718"/>
      <c r="G969" s="718"/>
      <c r="H969" s="718"/>
      <c r="I969" s="718"/>
      <c r="J969" s="721"/>
      <c r="K969" s="267" t="s">
        <v>706</v>
      </c>
      <c r="L969" s="273" t="s">
        <v>860</v>
      </c>
      <c r="M969" s="269" t="s">
        <v>706</v>
      </c>
      <c r="N969" s="271" t="s">
        <v>861</v>
      </c>
      <c r="O969" s="82"/>
      <c r="P969" s="114"/>
      <c r="Q969" s="95"/>
    </row>
    <row r="970" spans="1:20" ht="20.100000000000001" customHeight="1">
      <c r="A970" s="722"/>
      <c r="B970" s="360"/>
      <c r="C970" s="360"/>
      <c r="D970" s="360"/>
      <c r="E970" s="360"/>
      <c r="F970" s="360"/>
      <c r="G970" s="360"/>
      <c r="H970" s="360"/>
      <c r="I970" s="360"/>
      <c r="J970" s="723"/>
      <c r="K970" s="268"/>
      <c r="L970" s="274"/>
      <c r="M970" s="270"/>
      <c r="N970" s="272"/>
      <c r="O970" s="153"/>
      <c r="P970" s="193"/>
      <c r="Q970" s="95"/>
    </row>
    <row r="971" spans="1:20" ht="20.100000000000001" customHeight="1">
      <c r="A971" s="361" t="s">
        <v>444</v>
      </c>
      <c r="B971" s="691"/>
      <c r="C971" s="691"/>
      <c r="D971" s="691"/>
      <c r="E971" s="691"/>
      <c r="F971" s="691"/>
      <c r="G971" s="691"/>
      <c r="H971" s="691"/>
      <c r="I971" s="691"/>
      <c r="J971" s="692"/>
      <c r="K971" s="220" t="s">
        <v>706</v>
      </c>
      <c r="L971" s="71" t="s">
        <v>860</v>
      </c>
      <c r="M971" s="211" t="s">
        <v>706</v>
      </c>
      <c r="N971" s="71" t="s">
        <v>861</v>
      </c>
      <c r="O971" s="71"/>
      <c r="P971" s="72"/>
      <c r="Q971" s="95"/>
      <c r="T971" s="34" t="s">
        <v>717</v>
      </c>
    </row>
    <row r="972" spans="1:20" ht="20.100000000000001" customHeight="1">
      <c r="A972" s="720" t="s">
        <v>445</v>
      </c>
      <c r="B972" s="718"/>
      <c r="C972" s="718"/>
      <c r="D972" s="718"/>
      <c r="E972" s="718"/>
      <c r="F972" s="718"/>
      <c r="G972" s="718"/>
      <c r="H972" s="718"/>
      <c r="I972" s="718"/>
      <c r="J972" s="721"/>
      <c r="K972" s="267" t="s">
        <v>706</v>
      </c>
      <c r="L972" s="273" t="s">
        <v>860</v>
      </c>
      <c r="M972" s="269" t="s">
        <v>706</v>
      </c>
      <c r="N972" s="271" t="s">
        <v>861</v>
      </c>
      <c r="O972" s="269" t="s">
        <v>706</v>
      </c>
      <c r="P972" s="275" t="s">
        <v>862</v>
      </c>
      <c r="Q972" s="95"/>
    </row>
    <row r="973" spans="1:20" ht="20.100000000000001" customHeight="1">
      <c r="A973" s="722"/>
      <c r="B973" s="360"/>
      <c r="C973" s="360"/>
      <c r="D973" s="360"/>
      <c r="E973" s="360"/>
      <c r="F973" s="360"/>
      <c r="G973" s="360"/>
      <c r="H973" s="360"/>
      <c r="I973" s="360"/>
      <c r="J973" s="723"/>
      <c r="K973" s="268"/>
      <c r="L973" s="274"/>
      <c r="M973" s="270"/>
      <c r="N973" s="272"/>
      <c r="O973" s="270"/>
      <c r="P973" s="276"/>
      <c r="Q973" s="95"/>
    </row>
    <row r="974" spans="1:20" ht="20.100000000000001" customHeight="1">
      <c r="A974" s="720" t="s">
        <v>446</v>
      </c>
      <c r="B974" s="718"/>
      <c r="C974" s="718"/>
      <c r="D974" s="718"/>
      <c r="E974" s="718"/>
      <c r="F974" s="718"/>
      <c r="G974" s="718"/>
      <c r="H974" s="718"/>
      <c r="I974" s="718"/>
      <c r="J974" s="721"/>
      <c r="K974" s="267" t="s">
        <v>706</v>
      </c>
      <c r="L974" s="273" t="s">
        <v>860</v>
      </c>
      <c r="M974" s="269" t="s">
        <v>706</v>
      </c>
      <c r="N974" s="271" t="s">
        <v>861</v>
      </c>
      <c r="O974" s="269" t="s">
        <v>706</v>
      </c>
      <c r="P974" s="275" t="s">
        <v>862</v>
      </c>
      <c r="Q974" s="95"/>
    </row>
    <row r="975" spans="1:20" ht="20.100000000000001" customHeight="1">
      <c r="A975" s="722"/>
      <c r="B975" s="360"/>
      <c r="C975" s="360"/>
      <c r="D975" s="360"/>
      <c r="E975" s="360"/>
      <c r="F975" s="360"/>
      <c r="G975" s="360"/>
      <c r="H975" s="360"/>
      <c r="I975" s="360"/>
      <c r="J975" s="723"/>
      <c r="K975" s="268"/>
      <c r="L975" s="274"/>
      <c r="M975" s="270"/>
      <c r="N975" s="272"/>
      <c r="O975" s="270"/>
      <c r="P975" s="276"/>
      <c r="Q975" s="95"/>
    </row>
    <row r="976" spans="1:20" ht="20.100000000000001" customHeight="1">
      <c r="A976" s="720" t="s">
        <v>447</v>
      </c>
      <c r="B976" s="718"/>
      <c r="C976" s="718"/>
      <c r="D976" s="718"/>
      <c r="E976" s="718"/>
      <c r="F976" s="718"/>
      <c r="G976" s="718"/>
      <c r="H976" s="718"/>
      <c r="I976" s="718"/>
      <c r="J976" s="721"/>
      <c r="K976" s="267" t="s">
        <v>706</v>
      </c>
      <c r="L976" s="273" t="s">
        <v>860</v>
      </c>
      <c r="M976" s="269" t="s">
        <v>706</v>
      </c>
      <c r="N976" s="271" t="s">
        <v>861</v>
      </c>
      <c r="O976" s="269" t="s">
        <v>706</v>
      </c>
      <c r="P976" s="275" t="s">
        <v>862</v>
      </c>
      <c r="Q976" s="95"/>
    </row>
    <row r="977" spans="1:20" ht="20.100000000000001" customHeight="1">
      <c r="A977" s="722"/>
      <c r="B977" s="360"/>
      <c r="C977" s="360"/>
      <c r="D977" s="360"/>
      <c r="E977" s="360"/>
      <c r="F977" s="360"/>
      <c r="G977" s="360"/>
      <c r="H977" s="360"/>
      <c r="I977" s="360"/>
      <c r="J977" s="723"/>
      <c r="K977" s="268"/>
      <c r="L977" s="274"/>
      <c r="M977" s="270"/>
      <c r="N977" s="272"/>
      <c r="O977" s="270"/>
      <c r="P977" s="276"/>
      <c r="Q977" s="95"/>
    </row>
    <row r="978" spans="1:20" ht="20.100000000000001" customHeight="1">
      <c r="A978" s="720" t="s">
        <v>448</v>
      </c>
      <c r="B978" s="718"/>
      <c r="C978" s="718"/>
      <c r="D978" s="718"/>
      <c r="E978" s="718"/>
      <c r="F978" s="718"/>
      <c r="G978" s="718"/>
      <c r="H978" s="718"/>
      <c r="I978" s="718"/>
      <c r="J978" s="721"/>
      <c r="K978" s="592" t="s">
        <v>706</v>
      </c>
      <c r="L978" s="594" t="s">
        <v>860</v>
      </c>
      <c r="M978" s="596" t="s">
        <v>706</v>
      </c>
      <c r="N978" s="598" t="s">
        <v>861</v>
      </c>
      <c r="O978" s="596" t="s">
        <v>706</v>
      </c>
      <c r="P978" s="600" t="s">
        <v>862</v>
      </c>
      <c r="Q978" s="95"/>
    </row>
    <row r="979" spans="1:20" ht="20.100000000000001" customHeight="1">
      <c r="A979" s="724"/>
      <c r="B979" s="725"/>
      <c r="C979" s="725"/>
      <c r="D979" s="725"/>
      <c r="E979" s="725"/>
      <c r="F979" s="725"/>
      <c r="G979" s="725"/>
      <c r="H979" s="725"/>
      <c r="I979" s="725"/>
      <c r="J979" s="726"/>
      <c r="K979" s="593"/>
      <c r="L979" s="595"/>
      <c r="M979" s="597"/>
      <c r="N979" s="599"/>
      <c r="O979" s="597"/>
      <c r="P979" s="601"/>
      <c r="Q979" s="95"/>
    </row>
    <row r="980" spans="1:20" ht="20.100000000000001" customHeight="1">
      <c r="A980" s="578" t="s">
        <v>986</v>
      </c>
      <c r="B980" s="579"/>
      <c r="C980" s="579"/>
      <c r="D980" s="579"/>
      <c r="E980" s="579"/>
      <c r="F980" s="579"/>
      <c r="G980" s="579"/>
      <c r="H980" s="579"/>
      <c r="I980" s="579"/>
      <c r="J980" s="580"/>
      <c r="K980" s="572" t="s">
        <v>987</v>
      </c>
      <c r="L980" s="573"/>
      <c r="M980" s="573"/>
      <c r="N980" s="573"/>
      <c r="O980" s="573"/>
      <c r="P980" s="574"/>
      <c r="Q980" s="46"/>
    </row>
    <row r="981" spans="1:20" ht="20.100000000000001" customHeight="1">
      <c r="A981" s="581"/>
      <c r="B981" s="582"/>
      <c r="C981" s="582"/>
      <c r="D981" s="582"/>
      <c r="E981" s="582"/>
      <c r="F981" s="582"/>
      <c r="G981" s="582"/>
      <c r="H981" s="582"/>
      <c r="I981" s="582"/>
      <c r="J981" s="583"/>
      <c r="K981" s="575"/>
      <c r="L981" s="576"/>
      <c r="M981" s="576"/>
      <c r="N981" s="576"/>
      <c r="O981" s="576"/>
      <c r="P981" s="577"/>
      <c r="Q981" s="46"/>
    </row>
    <row r="982" spans="1:20" ht="20.100000000000001" customHeight="1"/>
    <row r="983" spans="1:20" ht="20.100000000000001" customHeight="1"/>
    <row r="984" spans="1:20" ht="18.899999999999999" customHeight="1">
      <c r="A984" s="34">
        <v>15</v>
      </c>
      <c r="B984" s="602" t="str">
        <f>IF(K985="社会福祉法人以外","前年度決算における","令和6年度")</f>
        <v>令和6年度</v>
      </c>
      <c r="C984" s="602"/>
      <c r="D984" s="602"/>
      <c r="E984" s="602"/>
      <c r="F984" s="68" t="s">
        <v>457</v>
      </c>
      <c r="L984" s="602"/>
      <c r="M984" s="602"/>
      <c r="N984" s="602"/>
      <c r="O984" s="602"/>
    </row>
    <row r="985" spans="1:20" ht="18.899999999999999" customHeight="1">
      <c r="D985" s="419" t="s">
        <v>450</v>
      </c>
      <c r="E985" s="419"/>
      <c r="F985" s="419"/>
      <c r="G985" s="419"/>
      <c r="H985" s="419"/>
      <c r="I985" s="419"/>
      <c r="J985" s="419"/>
      <c r="K985" s="420"/>
      <c r="L985" s="420"/>
      <c r="M985" s="420"/>
      <c r="N985" s="420"/>
      <c r="O985" s="420"/>
    </row>
    <row r="986" spans="1:20" ht="18.899999999999999" customHeight="1">
      <c r="A986" s="233"/>
      <c r="B986" s="234" t="str">
        <f>IF(K985="社会福祉法人以外","前年度決算","令和６年度")</f>
        <v>令和６年度</v>
      </c>
      <c r="D986" s="68" t="s">
        <v>552</v>
      </c>
      <c r="E986" s="68"/>
      <c r="F986" s="68"/>
      <c r="G986" s="68"/>
      <c r="H986" s="68"/>
      <c r="I986" s="68"/>
      <c r="J986" s="68"/>
      <c r="K986" s="68"/>
      <c r="L986" s="68"/>
      <c r="M986" s="68"/>
      <c r="N986" s="68"/>
      <c r="O986" s="68"/>
      <c r="P986" s="68"/>
      <c r="Q986" s="42"/>
    </row>
    <row r="987" spans="1:20" ht="18.899999999999999" customHeight="1">
      <c r="A987" s="34" t="s">
        <v>553</v>
      </c>
      <c r="B987" s="233"/>
      <c r="C987" s="68"/>
      <c r="D987" s="68"/>
      <c r="E987" s="68"/>
      <c r="F987" s="68"/>
      <c r="G987" s="68"/>
      <c r="H987" s="68"/>
      <c r="I987" s="68"/>
      <c r="J987" s="68"/>
      <c r="K987" s="68"/>
      <c r="L987" s="68"/>
      <c r="M987" s="68"/>
      <c r="N987" s="68"/>
      <c r="O987" s="68"/>
    </row>
    <row r="988" spans="1:20" ht="18" customHeight="1"/>
    <row r="989" spans="1:20" ht="18.899999999999999" customHeight="1">
      <c r="B989" s="263" t="s">
        <v>451</v>
      </c>
      <c r="C989" s="263"/>
      <c r="D989" s="263"/>
      <c r="E989" s="264" t="s">
        <v>452</v>
      </c>
      <c r="F989" s="264"/>
      <c r="G989" s="264"/>
      <c r="H989" s="264"/>
      <c r="I989" s="264"/>
      <c r="J989" s="264"/>
      <c r="K989" s="264"/>
      <c r="L989" s="264"/>
    </row>
    <row r="990" spans="1:20" ht="18" customHeight="1"/>
    <row r="991" spans="1:20" ht="18.899999999999999" customHeight="1">
      <c r="B991" s="348" t="s">
        <v>453</v>
      </c>
      <c r="C991" s="348"/>
      <c r="D991" s="348"/>
      <c r="E991" s="68"/>
      <c r="F991" s="538" t="s">
        <v>697</v>
      </c>
      <c r="G991" s="603"/>
      <c r="H991" s="604"/>
      <c r="J991" s="538" t="str">
        <f>IF(K985="社会福祉法人以外","決算日までに　　徴収した金額","R7.3.31までに　徴収した金額")</f>
        <v>R7.3.31までに　徴収した金額</v>
      </c>
      <c r="K991" s="608"/>
      <c r="L991" s="539"/>
      <c r="M991" s="68"/>
      <c r="N991" s="610" t="str">
        <f>IF(K985="社会福祉法人以外","未集金額　　　（決算日以降に徴収した金額）","未集金額 　（R7.4.1以降に徴収した金額）")</f>
        <v>未集金額 　（R7.4.1以降に徴収した金額）</v>
      </c>
      <c r="O991" s="611"/>
      <c r="P991" s="612"/>
      <c r="Q991" s="172"/>
    </row>
    <row r="992" spans="1:20" ht="18.899999999999999" customHeight="1">
      <c r="B992" s="348"/>
      <c r="C992" s="348"/>
      <c r="D992" s="348"/>
      <c r="E992" s="68"/>
      <c r="F992" s="605"/>
      <c r="G992" s="606"/>
      <c r="H992" s="607"/>
      <c r="J992" s="540"/>
      <c r="K992" s="609"/>
      <c r="L992" s="541"/>
      <c r="M992" s="68"/>
      <c r="N992" s="613"/>
      <c r="O992" s="614"/>
      <c r="P992" s="615"/>
      <c r="Q992" s="172"/>
      <c r="T992" s="173"/>
    </row>
    <row r="993" spans="1:20" ht="18.899999999999999" customHeight="1">
      <c r="B993" s="571"/>
      <c r="C993" s="571"/>
      <c r="D993" s="571"/>
      <c r="E993" s="616" t="s">
        <v>454</v>
      </c>
      <c r="F993" s="585"/>
      <c r="G993" s="586"/>
      <c r="H993" s="587"/>
      <c r="I993" s="584" t="s">
        <v>454</v>
      </c>
      <c r="J993" s="585"/>
      <c r="K993" s="586"/>
      <c r="L993" s="587"/>
      <c r="M993" s="584" t="s">
        <v>455</v>
      </c>
      <c r="N993" s="585"/>
      <c r="O993" s="586"/>
      <c r="P993" s="587"/>
      <c r="Q993" s="174"/>
      <c r="T993" s="34">
        <f>IF(B993=F993,B993,"")</f>
        <v>0</v>
      </c>
    </row>
    <row r="994" spans="1:20" ht="18.899999999999999" customHeight="1">
      <c r="B994" s="571"/>
      <c r="C994" s="571"/>
      <c r="D994" s="571"/>
      <c r="E994" s="616"/>
      <c r="F994" s="588"/>
      <c r="G994" s="589"/>
      <c r="H994" s="590"/>
      <c r="I994" s="584"/>
      <c r="J994" s="588"/>
      <c r="K994" s="589"/>
      <c r="L994" s="590"/>
      <c r="M994" s="584"/>
      <c r="N994" s="588"/>
      <c r="O994" s="589"/>
      <c r="P994" s="590"/>
      <c r="Q994" s="174"/>
      <c r="T994" s="34" t="str">
        <f>IF(T993=SUM(J993,N993),"OK","金額確認！")</f>
        <v>OK</v>
      </c>
    </row>
    <row r="995" spans="1:20" ht="18.899999999999999" customHeight="1">
      <c r="B995" s="65" t="str">
        <f>IF(K985="社会福祉法人以外","","※1　決算書類における「補助金事業収入（一般）」の金額をご記入ください。")</f>
        <v>※1　決算書類における「補助金事業収入（一般）」の金額をご記入ください。</v>
      </c>
      <c r="C995" s="175"/>
      <c r="D995" s="175"/>
      <c r="E995" s="175"/>
      <c r="F995" s="175"/>
      <c r="G995" s="175"/>
      <c r="H995" s="175"/>
      <c r="I995" s="175"/>
      <c r="J995" s="175"/>
      <c r="K995" s="175"/>
      <c r="L995" s="175"/>
      <c r="M995" s="175"/>
      <c r="N995" s="175"/>
      <c r="O995" s="175"/>
      <c r="P995" s="175"/>
      <c r="Q995" s="176"/>
    </row>
    <row r="996" spans="1:20" ht="18.899999999999999" customHeight="1">
      <c r="C996" s="34" t="s">
        <v>945</v>
      </c>
    </row>
    <row r="997" spans="1:20" ht="18.899999999999999" customHeight="1">
      <c r="B997" s="4"/>
      <c r="C997" s="199" t="s">
        <v>706</v>
      </c>
      <c r="D997" s="5" t="s">
        <v>863</v>
      </c>
      <c r="E997" s="5"/>
      <c r="F997" s="5"/>
      <c r="G997" s="5"/>
      <c r="H997" s="5"/>
      <c r="I997" s="5"/>
      <c r="J997" s="5"/>
      <c r="K997" s="5"/>
      <c r="L997" s="5"/>
      <c r="M997" s="5"/>
      <c r="N997" s="5"/>
      <c r="O997" s="5"/>
      <c r="P997" s="5"/>
      <c r="Q997" s="24"/>
    </row>
    <row r="998" spans="1:20" ht="18.899999999999999" customHeight="1">
      <c r="B998" s="4"/>
      <c r="C998" s="199" t="s">
        <v>706</v>
      </c>
      <c r="D998" s="5" t="s">
        <v>864</v>
      </c>
      <c r="E998" s="5"/>
      <c r="F998" s="5"/>
      <c r="G998" s="5"/>
      <c r="H998" s="5"/>
      <c r="I998" s="5"/>
      <c r="J998" s="5"/>
      <c r="K998" s="5"/>
      <c r="L998" s="5"/>
      <c r="M998" s="5"/>
      <c r="N998" s="5"/>
      <c r="O998" s="5"/>
      <c r="P998" s="5"/>
      <c r="Q998" s="24"/>
    </row>
    <row r="999" spans="1:20" ht="18.899999999999999" customHeight="1">
      <c r="B999" s="4"/>
      <c r="C999" s="199" t="s">
        <v>706</v>
      </c>
      <c r="D999" s="5" t="s">
        <v>865</v>
      </c>
      <c r="E999" s="5"/>
      <c r="F999" s="5"/>
      <c r="G999" s="5"/>
      <c r="H999" s="5"/>
      <c r="I999" s="5"/>
      <c r="J999" s="5"/>
      <c r="K999" s="5"/>
      <c r="L999" s="5"/>
      <c r="M999" s="5"/>
      <c r="N999" s="5"/>
      <c r="O999" s="5"/>
      <c r="P999" s="5"/>
      <c r="Q999" s="24"/>
    </row>
    <row r="1000" spans="1:20" ht="18.899999999999999" customHeight="1">
      <c r="B1000" s="4"/>
      <c r="C1000" s="199" t="s">
        <v>706</v>
      </c>
      <c r="D1000" s="5" t="s">
        <v>867</v>
      </c>
      <c r="E1000" s="221"/>
      <c r="F1000" s="591" t="s">
        <v>866</v>
      </c>
      <c r="G1000" s="591"/>
      <c r="H1000" s="591"/>
      <c r="I1000" s="591"/>
      <c r="J1000" s="591"/>
      <c r="K1000" s="591"/>
      <c r="L1000" s="591"/>
      <c r="M1000" s="591"/>
      <c r="N1000" s="591"/>
      <c r="O1000" s="591"/>
      <c r="P1000" s="591"/>
      <c r="Q1000" s="25"/>
    </row>
    <row r="1001" spans="1:20" ht="18" customHeight="1"/>
    <row r="1002" spans="1:20" ht="18.899999999999999" customHeight="1">
      <c r="B1002" s="263" t="s">
        <v>451</v>
      </c>
      <c r="C1002" s="263"/>
      <c r="D1002" s="263"/>
      <c r="E1002" s="330" t="s">
        <v>456</v>
      </c>
      <c r="F1002" s="331"/>
      <c r="G1002" s="331"/>
      <c r="H1002" s="331"/>
      <c r="I1002" s="331"/>
      <c r="J1002" s="331"/>
      <c r="K1002" s="332"/>
    </row>
    <row r="1003" spans="1:20" ht="18" customHeight="1"/>
    <row r="1004" spans="1:20" ht="18.899999999999999" customHeight="1">
      <c r="B1004" s="348" t="s">
        <v>458</v>
      </c>
      <c r="C1004" s="348"/>
      <c r="D1004" s="348"/>
      <c r="E1004" s="68"/>
      <c r="F1004" s="538" t="s">
        <v>697</v>
      </c>
      <c r="G1004" s="608"/>
      <c r="H1004" s="539"/>
      <c r="J1004" s="538" t="str">
        <f>IF(K985="社会福祉法人以外","決算日までに　　徴収した金額","R7.3.31までに　　徴収した金額")</f>
        <v>R7.3.31までに　　徴収した金額</v>
      </c>
      <c r="K1004" s="608"/>
      <c r="L1004" s="539"/>
      <c r="M1004" s="68"/>
      <c r="N1004" s="610" t="str">
        <f>IF(K985="社会福祉法人以外","未集金額　　　（決算日以降に徴収した金額）","未集金額　（R7.4.1以降に徴収した金額）")</f>
        <v>未集金額　（R7.4.1以降に徴収した金額）</v>
      </c>
      <c r="O1004" s="611"/>
      <c r="P1004" s="612"/>
      <c r="Q1004" s="172"/>
    </row>
    <row r="1005" spans="1:20" ht="18.899999999999999" customHeight="1">
      <c r="B1005" s="348"/>
      <c r="C1005" s="348"/>
      <c r="D1005" s="348"/>
      <c r="E1005" s="68"/>
      <c r="F1005" s="540"/>
      <c r="G1005" s="609"/>
      <c r="H1005" s="541"/>
      <c r="J1005" s="540"/>
      <c r="K1005" s="609"/>
      <c r="L1005" s="541"/>
      <c r="M1005" s="68"/>
      <c r="N1005" s="613"/>
      <c r="O1005" s="614"/>
      <c r="P1005" s="615"/>
      <c r="Q1005" s="172"/>
    </row>
    <row r="1006" spans="1:20" ht="18.899999999999999" customHeight="1">
      <c r="B1006" s="571"/>
      <c r="C1006" s="571"/>
      <c r="D1006" s="571"/>
      <c r="E1006" s="584" t="s">
        <v>454</v>
      </c>
      <c r="F1006" s="585"/>
      <c r="G1006" s="586"/>
      <c r="H1006" s="587"/>
      <c r="I1006" s="584" t="s">
        <v>454</v>
      </c>
      <c r="J1006" s="585"/>
      <c r="K1006" s="586"/>
      <c r="L1006" s="587"/>
      <c r="M1006" s="584" t="s">
        <v>455</v>
      </c>
      <c r="N1006" s="585"/>
      <c r="O1006" s="586"/>
      <c r="P1006" s="587"/>
      <c r="Q1006" s="174"/>
      <c r="T1006" s="34">
        <f>IF(B1006=F1006,B1006,"")</f>
        <v>0</v>
      </c>
    </row>
    <row r="1007" spans="1:20" ht="18.899999999999999" customHeight="1">
      <c r="B1007" s="571"/>
      <c r="C1007" s="571"/>
      <c r="D1007" s="571"/>
      <c r="E1007" s="584"/>
      <c r="F1007" s="588"/>
      <c r="G1007" s="589"/>
      <c r="H1007" s="590"/>
      <c r="I1007" s="584"/>
      <c r="J1007" s="588"/>
      <c r="K1007" s="589"/>
      <c r="L1007" s="590"/>
      <c r="M1007" s="584"/>
      <c r="N1007" s="588"/>
      <c r="O1007" s="589"/>
      <c r="P1007" s="590"/>
      <c r="Q1007" s="174"/>
      <c r="T1007" s="34" t="str">
        <f>IF(T1006=SUM(J1006,N1006),"OK","金額確認！")</f>
        <v>OK</v>
      </c>
    </row>
    <row r="1008" spans="1:20" ht="18.899999999999999" customHeight="1">
      <c r="A1008" s="177"/>
      <c r="B1008" s="178" t="str">
        <f>IF(K985="社会福祉法人以外","","※2　決算書類における「利用者負担金収入」に保育料として計上した金額をご記入ください。")</f>
        <v>※2　決算書類における「利用者負担金収入」に保育料として計上した金額をご記入ください。</v>
      </c>
      <c r="C1008" s="177"/>
      <c r="D1008" s="177"/>
      <c r="E1008" s="177"/>
      <c r="F1008" s="177"/>
      <c r="G1008" s="177"/>
      <c r="H1008" s="177"/>
      <c r="I1008" s="177"/>
      <c r="J1008" s="177"/>
      <c r="K1008" s="177"/>
      <c r="L1008" s="177"/>
      <c r="M1008" s="177"/>
      <c r="N1008" s="177"/>
      <c r="O1008" s="177"/>
      <c r="P1008" s="177"/>
      <c r="Q1008" s="179"/>
    </row>
    <row r="1009" spans="1:17" ht="18.899999999999999" customHeight="1">
      <c r="C1009" s="34" t="s">
        <v>944</v>
      </c>
    </row>
    <row r="1010" spans="1:17" ht="18.899999999999999" customHeight="1">
      <c r="B1010" s="4"/>
      <c r="C1010" s="199" t="s">
        <v>706</v>
      </c>
      <c r="D1010" s="5" t="s">
        <v>863</v>
      </c>
      <c r="E1010" s="5"/>
      <c r="F1010" s="5"/>
      <c r="G1010" s="5"/>
      <c r="H1010" s="5"/>
      <c r="I1010" s="5"/>
      <c r="J1010" s="5"/>
      <c r="K1010" s="5"/>
      <c r="L1010" s="5"/>
      <c r="M1010" s="5"/>
      <c r="N1010" s="5"/>
      <c r="O1010" s="5"/>
      <c r="P1010" s="5"/>
      <c r="Q1010" s="24"/>
    </row>
    <row r="1011" spans="1:17" ht="18.899999999999999" customHeight="1">
      <c r="B1011" s="4"/>
      <c r="C1011" s="199" t="s">
        <v>706</v>
      </c>
      <c r="D1011" s="5" t="s">
        <v>864</v>
      </c>
      <c r="E1011" s="5"/>
      <c r="F1011" s="5"/>
      <c r="G1011" s="5"/>
      <c r="H1011" s="5"/>
      <c r="I1011" s="5"/>
      <c r="J1011" s="5"/>
      <c r="K1011" s="5"/>
      <c r="L1011" s="5"/>
      <c r="M1011" s="5"/>
      <c r="N1011" s="5"/>
      <c r="O1011" s="5"/>
      <c r="P1011" s="5"/>
      <c r="Q1011" s="24"/>
    </row>
    <row r="1012" spans="1:17" ht="18.899999999999999" customHeight="1">
      <c r="B1012" s="4"/>
      <c r="C1012" s="199" t="s">
        <v>706</v>
      </c>
      <c r="D1012" s="5" t="s">
        <v>865</v>
      </c>
      <c r="E1012" s="5"/>
      <c r="F1012" s="5"/>
      <c r="G1012" s="5"/>
      <c r="H1012" s="5"/>
      <c r="I1012" s="5"/>
      <c r="J1012" s="5"/>
      <c r="K1012" s="5"/>
      <c r="L1012" s="5"/>
      <c r="M1012" s="5"/>
      <c r="N1012" s="5"/>
      <c r="O1012" s="5"/>
      <c r="P1012" s="5"/>
      <c r="Q1012" s="24"/>
    </row>
    <row r="1013" spans="1:17" ht="18.899999999999999" customHeight="1">
      <c r="B1013" s="4"/>
      <c r="C1013" s="199" t="s">
        <v>706</v>
      </c>
      <c r="D1013" s="5" t="s">
        <v>867</v>
      </c>
      <c r="E1013" s="221"/>
      <c r="F1013" s="221" t="s">
        <v>866</v>
      </c>
      <c r="G1013" s="221"/>
      <c r="H1013" s="221"/>
      <c r="I1013" s="221"/>
      <c r="J1013" s="221"/>
      <c r="K1013" s="221"/>
      <c r="L1013" s="221"/>
      <c r="M1013" s="221"/>
      <c r="N1013" s="221"/>
      <c r="O1013" s="221"/>
      <c r="P1013" s="221"/>
      <c r="Q1013" s="25"/>
    </row>
    <row r="1014" spans="1:17" ht="18.899999999999999" customHeight="1">
      <c r="B1014" s="4"/>
      <c r="C1014" s="199"/>
      <c r="D1014" s="24"/>
      <c r="E1014" s="237"/>
      <c r="F1014" s="237"/>
      <c r="G1014" s="237"/>
      <c r="H1014" s="237"/>
      <c r="I1014" s="237"/>
      <c r="J1014" s="237"/>
      <c r="K1014" s="237"/>
      <c r="L1014" s="237"/>
      <c r="M1014" s="237"/>
      <c r="N1014" s="237"/>
      <c r="O1014" s="237"/>
      <c r="P1014" s="237"/>
      <c r="Q1014" s="25"/>
    </row>
    <row r="1015" spans="1:17" ht="18.899999999999999" customHeight="1">
      <c r="A1015" s="34" t="s">
        <v>1002</v>
      </c>
      <c r="B1015" s="4"/>
      <c r="C1015" s="199"/>
      <c r="D1015" s="24"/>
      <c r="E1015" s="237"/>
      <c r="F1015" s="237"/>
      <c r="G1015" s="237"/>
      <c r="H1015" s="237"/>
      <c r="I1015" s="237"/>
      <c r="J1015" s="237"/>
      <c r="K1015" s="237"/>
      <c r="L1015" s="237"/>
      <c r="M1015" s="237"/>
      <c r="N1015" s="237"/>
      <c r="O1015" s="237"/>
      <c r="P1015" s="237"/>
      <c r="Q1015" s="25"/>
    </row>
    <row r="1016" spans="1:17" ht="18.899999999999999" customHeight="1">
      <c r="A1016" s="34" t="s">
        <v>1003</v>
      </c>
      <c r="B1016" s="4"/>
      <c r="C1016" s="199"/>
      <c r="D1016" s="24"/>
      <c r="E1016" s="237"/>
      <c r="F1016" s="237"/>
      <c r="G1016" s="237"/>
      <c r="H1016" s="237"/>
      <c r="I1016" s="237"/>
      <c r="J1016" s="237"/>
      <c r="K1016" s="237"/>
      <c r="L1016" s="237"/>
      <c r="M1016" s="237"/>
      <c r="N1016" s="237"/>
      <c r="O1016" s="237"/>
      <c r="P1016" s="237"/>
      <c r="Q1016" s="25"/>
    </row>
    <row r="1017" spans="1:17" ht="18" customHeight="1"/>
    <row r="1018" spans="1:17" ht="20.100000000000001" customHeight="1">
      <c r="A1018" s="34" t="s">
        <v>459</v>
      </c>
    </row>
    <row r="1019" spans="1:17" ht="20.100000000000001" customHeight="1">
      <c r="A1019" s="263" t="s">
        <v>460</v>
      </c>
      <c r="B1019" s="263"/>
      <c r="C1019" s="263"/>
      <c r="D1019" s="263"/>
      <c r="E1019" s="263" t="s">
        <v>461</v>
      </c>
      <c r="F1019" s="263"/>
      <c r="G1019" s="263"/>
      <c r="H1019" s="263"/>
      <c r="I1019" s="416" t="s">
        <v>462</v>
      </c>
      <c r="J1019" s="434"/>
      <c r="K1019" s="434"/>
      <c r="L1019" s="434"/>
      <c r="M1019" s="434"/>
      <c r="N1019" s="434"/>
      <c r="O1019" s="434"/>
      <c r="P1019" s="417"/>
      <c r="Q1019" s="46"/>
    </row>
    <row r="1020" spans="1:17" ht="20.100000000000001" customHeight="1">
      <c r="A1020" s="263" t="s">
        <v>463</v>
      </c>
      <c r="B1020" s="263"/>
      <c r="C1020" s="263"/>
      <c r="D1020" s="263"/>
      <c r="E1020" s="255"/>
      <c r="F1020" s="255"/>
      <c r="G1020" s="255"/>
      <c r="H1020" s="255"/>
      <c r="I1020" s="194" t="s">
        <v>706</v>
      </c>
      <c r="J1020" s="82" t="s">
        <v>868</v>
      </c>
      <c r="K1020" s="82"/>
      <c r="L1020" s="82"/>
      <c r="M1020" s="82"/>
      <c r="N1020" s="82"/>
      <c r="O1020" s="82"/>
      <c r="P1020" s="114"/>
      <c r="Q1020" s="95"/>
    </row>
    <row r="1021" spans="1:17" ht="20.100000000000001" customHeight="1">
      <c r="A1021" s="263"/>
      <c r="B1021" s="263"/>
      <c r="C1021" s="263"/>
      <c r="D1021" s="263"/>
      <c r="E1021" s="255"/>
      <c r="F1021" s="255"/>
      <c r="G1021" s="255"/>
      <c r="H1021" s="255"/>
      <c r="I1021" s="205" t="s">
        <v>706</v>
      </c>
      <c r="J1021" s="153" t="s">
        <v>869</v>
      </c>
      <c r="K1021" s="153"/>
      <c r="L1021" s="153"/>
      <c r="M1021" s="153"/>
      <c r="N1021" s="153"/>
      <c r="O1021" s="153"/>
      <c r="P1021" s="193"/>
      <c r="Q1021" s="95"/>
    </row>
    <row r="1022" spans="1:17" ht="20.100000000000001" customHeight="1">
      <c r="A1022" s="263"/>
      <c r="B1022" s="263"/>
      <c r="C1022" s="263"/>
      <c r="D1022" s="263"/>
      <c r="E1022" s="255"/>
      <c r="F1022" s="255"/>
      <c r="G1022" s="255"/>
      <c r="H1022" s="255"/>
      <c r="I1022" s="194" t="s">
        <v>706</v>
      </c>
      <c r="J1022" s="82" t="s">
        <v>868</v>
      </c>
      <c r="K1022" s="82"/>
      <c r="L1022" s="82"/>
      <c r="M1022" s="82"/>
      <c r="N1022" s="82"/>
      <c r="O1022" s="82"/>
      <c r="P1022" s="114"/>
      <c r="Q1022" s="95"/>
    </row>
    <row r="1023" spans="1:17" ht="20.100000000000001" customHeight="1">
      <c r="A1023" s="263"/>
      <c r="B1023" s="263"/>
      <c r="C1023" s="263"/>
      <c r="D1023" s="263"/>
      <c r="E1023" s="255"/>
      <c r="F1023" s="255"/>
      <c r="G1023" s="255"/>
      <c r="H1023" s="255"/>
      <c r="I1023" s="205" t="s">
        <v>706</v>
      </c>
      <c r="J1023" s="153" t="s">
        <v>869</v>
      </c>
      <c r="K1023" s="153"/>
      <c r="L1023" s="153"/>
      <c r="M1023" s="153"/>
      <c r="N1023" s="153"/>
      <c r="O1023" s="153"/>
      <c r="P1023" s="193"/>
      <c r="Q1023" s="95"/>
    </row>
    <row r="1024" spans="1:17" ht="20.100000000000001" customHeight="1">
      <c r="A1024" s="263" t="s">
        <v>464</v>
      </c>
      <c r="B1024" s="263"/>
      <c r="C1024" s="263"/>
      <c r="D1024" s="263"/>
      <c r="E1024" s="255"/>
      <c r="F1024" s="255"/>
      <c r="G1024" s="255"/>
      <c r="H1024" s="255"/>
      <c r="I1024" s="194" t="s">
        <v>706</v>
      </c>
      <c r="J1024" s="82" t="s">
        <v>868</v>
      </c>
      <c r="K1024" s="82"/>
      <c r="L1024" s="82"/>
      <c r="M1024" s="82"/>
      <c r="N1024" s="82"/>
      <c r="O1024" s="82"/>
      <c r="P1024" s="114"/>
      <c r="Q1024" s="95"/>
    </row>
    <row r="1025" spans="1:20" ht="20.100000000000001" customHeight="1">
      <c r="A1025" s="263"/>
      <c r="B1025" s="263"/>
      <c r="C1025" s="263"/>
      <c r="D1025" s="263"/>
      <c r="E1025" s="255"/>
      <c r="F1025" s="255"/>
      <c r="G1025" s="255"/>
      <c r="H1025" s="255"/>
      <c r="I1025" s="205" t="s">
        <v>706</v>
      </c>
      <c r="J1025" s="153" t="s">
        <v>869</v>
      </c>
      <c r="K1025" s="153"/>
      <c r="L1025" s="153"/>
      <c r="M1025" s="153"/>
      <c r="N1025" s="153"/>
      <c r="O1025" s="153"/>
      <c r="P1025" s="193"/>
      <c r="Q1025" s="95"/>
    </row>
    <row r="1026" spans="1:20" ht="20.100000000000001" customHeight="1">
      <c r="A1026" s="263"/>
      <c r="B1026" s="263"/>
      <c r="C1026" s="263"/>
      <c r="D1026" s="263"/>
      <c r="E1026" s="255"/>
      <c r="F1026" s="255"/>
      <c r="G1026" s="255"/>
      <c r="H1026" s="255"/>
      <c r="I1026" s="194" t="s">
        <v>706</v>
      </c>
      <c r="J1026" s="82" t="s">
        <v>868</v>
      </c>
      <c r="K1026" s="82"/>
      <c r="L1026" s="82"/>
      <c r="M1026" s="82"/>
      <c r="N1026" s="82"/>
      <c r="O1026" s="82"/>
      <c r="P1026" s="114"/>
      <c r="Q1026" s="95"/>
    </row>
    <row r="1027" spans="1:20" ht="20.100000000000001" customHeight="1">
      <c r="A1027" s="263"/>
      <c r="B1027" s="263"/>
      <c r="C1027" s="263"/>
      <c r="D1027" s="263"/>
      <c r="E1027" s="255"/>
      <c r="F1027" s="255"/>
      <c r="G1027" s="255"/>
      <c r="H1027" s="255"/>
      <c r="I1027" s="205" t="s">
        <v>706</v>
      </c>
      <c r="J1027" s="153" t="s">
        <v>869</v>
      </c>
      <c r="K1027" s="153"/>
      <c r="L1027" s="153"/>
      <c r="M1027" s="153"/>
      <c r="N1027" s="153"/>
      <c r="O1027" s="153"/>
      <c r="P1027" s="193"/>
      <c r="Q1027" s="95"/>
    </row>
    <row r="1028" spans="1:20" ht="20.100000000000001" customHeight="1"/>
    <row r="1029" spans="1:20" ht="20.100000000000001" customHeight="1">
      <c r="A1029" s="34" t="s">
        <v>465</v>
      </c>
    </row>
    <row r="1030" spans="1:20" ht="20.100000000000001" customHeight="1">
      <c r="A1030" s="353" t="s">
        <v>466</v>
      </c>
      <c r="B1030" s="353"/>
      <c r="C1030" s="353"/>
      <c r="D1030" s="353"/>
      <c r="E1030" s="353"/>
      <c r="F1030" s="353"/>
      <c r="G1030" s="353"/>
      <c r="H1030" s="353"/>
      <c r="I1030" s="553" t="s">
        <v>698</v>
      </c>
      <c r="J1030" s="554"/>
      <c r="K1030" s="554"/>
      <c r="L1030" s="554"/>
      <c r="M1030" s="554"/>
      <c r="N1030" s="554"/>
      <c r="O1030" s="554"/>
      <c r="P1030" s="555"/>
      <c r="Q1030" s="95"/>
    </row>
    <row r="1031" spans="1:20" ht="20.100000000000001" customHeight="1">
      <c r="A1031" s="353"/>
      <c r="B1031" s="353"/>
      <c r="C1031" s="353"/>
      <c r="D1031" s="353"/>
      <c r="E1031" s="353"/>
      <c r="F1031" s="353"/>
      <c r="G1031" s="353"/>
      <c r="H1031" s="353"/>
      <c r="I1031" s="556"/>
      <c r="J1031" s="557"/>
      <c r="K1031" s="557"/>
      <c r="L1031" s="557"/>
      <c r="M1031" s="557"/>
      <c r="N1031" s="557"/>
      <c r="O1031" s="557"/>
      <c r="P1031" s="558"/>
      <c r="Q1031" s="95"/>
    </row>
    <row r="1032" spans="1:20" ht="20.100000000000001" customHeight="1">
      <c r="A1032" s="353" t="s">
        <v>874</v>
      </c>
      <c r="B1032" s="264"/>
      <c r="C1032" s="264"/>
      <c r="D1032" s="264"/>
      <c r="E1032" s="264"/>
      <c r="F1032" s="264"/>
      <c r="G1032" s="264"/>
      <c r="H1032" s="264"/>
      <c r="I1032" s="194" t="s">
        <v>706</v>
      </c>
      <c r="J1032" s="82" t="s">
        <v>870</v>
      </c>
      <c r="K1032" s="196" t="s">
        <v>706</v>
      </c>
      <c r="L1032" s="82" t="s">
        <v>871</v>
      </c>
      <c r="M1032" s="82"/>
      <c r="N1032" s="196" t="s">
        <v>706</v>
      </c>
      <c r="O1032" s="82" t="s">
        <v>873</v>
      </c>
      <c r="P1032" s="114"/>
      <c r="Q1032" s="95"/>
      <c r="T1032" s="34" t="s">
        <v>872</v>
      </c>
    </row>
    <row r="1033" spans="1:20" ht="20.100000000000001" customHeight="1">
      <c r="A1033" s="264"/>
      <c r="B1033" s="264"/>
      <c r="C1033" s="264"/>
      <c r="D1033" s="264"/>
      <c r="E1033" s="264"/>
      <c r="F1033" s="264"/>
      <c r="G1033" s="264"/>
      <c r="H1033" s="264"/>
      <c r="I1033" s="556" t="s">
        <v>468</v>
      </c>
      <c r="J1033" s="557"/>
      <c r="K1033" s="557"/>
      <c r="L1033" s="557"/>
      <c r="M1033" s="557"/>
      <c r="N1033" s="557"/>
      <c r="O1033" s="557"/>
      <c r="P1033" s="558"/>
      <c r="Q1033" s="95"/>
    </row>
    <row r="1034" spans="1:20" ht="20.100000000000001" customHeight="1">
      <c r="A1034" s="264" t="s">
        <v>467</v>
      </c>
      <c r="B1034" s="264"/>
      <c r="C1034" s="264"/>
      <c r="D1034" s="264"/>
      <c r="E1034" s="264"/>
      <c r="F1034" s="264"/>
      <c r="G1034" s="264"/>
      <c r="H1034" s="264"/>
      <c r="I1034" s="553" t="s">
        <v>469</v>
      </c>
      <c r="J1034" s="554"/>
      <c r="K1034" s="554"/>
      <c r="L1034" s="554"/>
      <c r="M1034" s="554"/>
      <c r="N1034" s="554"/>
      <c r="O1034" s="554"/>
      <c r="P1034" s="555"/>
      <c r="Q1034" s="95"/>
    </row>
    <row r="1035" spans="1:20" ht="20.100000000000001" customHeight="1">
      <c r="A1035" s="264"/>
      <c r="B1035" s="264"/>
      <c r="C1035" s="264"/>
      <c r="D1035" s="264"/>
      <c r="E1035" s="264"/>
      <c r="F1035" s="264"/>
      <c r="G1035" s="264"/>
      <c r="H1035" s="264"/>
      <c r="I1035" s="556" t="s">
        <v>470</v>
      </c>
      <c r="J1035" s="557"/>
      <c r="K1035" s="557"/>
      <c r="L1035" s="557"/>
      <c r="M1035" s="557"/>
      <c r="N1035" s="557"/>
      <c r="O1035" s="557"/>
      <c r="P1035" s="558"/>
      <c r="Q1035" s="95"/>
    </row>
    <row r="1036" spans="1:20" ht="20.100000000000001" customHeight="1">
      <c r="A1036" s="718" t="s">
        <v>471</v>
      </c>
      <c r="B1036" s="718"/>
      <c r="C1036" s="718"/>
      <c r="D1036" s="718"/>
      <c r="E1036" s="718"/>
      <c r="F1036" s="718"/>
      <c r="G1036" s="718"/>
      <c r="H1036" s="718"/>
      <c r="I1036" s="718"/>
      <c r="J1036" s="718"/>
      <c r="K1036" s="718"/>
      <c r="L1036" s="718"/>
      <c r="M1036" s="718"/>
      <c r="N1036" s="718"/>
      <c r="O1036" s="718"/>
      <c r="P1036" s="718"/>
      <c r="Q1036" s="48"/>
    </row>
    <row r="1037" spans="1:20" ht="20.100000000000001" customHeight="1">
      <c r="A1037" s="719"/>
      <c r="B1037" s="719"/>
      <c r="C1037" s="719"/>
      <c r="D1037" s="719"/>
      <c r="E1037" s="719"/>
      <c r="F1037" s="719"/>
      <c r="G1037" s="719"/>
      <c r="H1037" s="719"/>
      <c r="I1037" s="719"/>
      <c r="J1037" s="719"/>
      <c r="K1037" s="719"/>
      <c r="L1037" s="719"/>
      <c r="M1037" s="719"/>
      <c r="N1037" s="719"/>
      <c r="O1037" s="719"/>
      <c r="P1037" s="719"/>
      <c r="Q1037" s="48"/>
    </row>
    <row r="1038" spans="1:20" ht="20.100000000000001" customHeight="1"/>
    <row r="1039" spans="1:20" ht="20.100000000000001" customHeight="1"/>
    <row r="1040" spans="1:20" ht="20.100000000000001" customHeight="1"/>
  </sheetData>
  <mergeCells count="1595">
    <mergeCell ref="A184:D187"/>
    <mergeCell ref="E184:J187"/>
    <mergeCell ref="L184:P184"/>
    <mergeCell ref="K185:P185"/>
    <mergeCell ref="L186:P186"/>
    <mergeCell ref="K187:P187"/>
    <mergeCell ref="A188:D191"/>
    <mergeCell ref="E188:J191"/>
    <mergeCell ref="L188:P188"/>
    <mergeCell ref="K189:P189"/>
    <mergeCell ref="K190:P190"/>
    <mergeCell ref="K191:P191"/>
    <mergeCell ref="A192:P193"/>
    <mergeCell ref="A169:P169"/>
    <mergeCell ref="A171:D171"/>
    <mergeCell ref="E171:J171"/>
    <mergeCell ref="K171:P171"/>
    <mergeCell ref="A172:D175"/>
    <mergeCell ref="E172:J175"/>
    <mergeCell ref="L172:P172"/>
    <mergeCell ref="K173:P173"/>
    <mergeCell ref="L174:P174"/>
    <mergeCell ref="K175:P175"/>
    <mergeCell ref="A176:D179"/>
    <mergeCell ref="E176:J179"/>
    <mergeCell ref="L176:P176"/>
    <mergeCell ref="K177:P177"/>
    <mergeCell ref="L178:P178"/>
    <mergeCell ref="K179:P179"/>
    <mergeCell ref="A180:D183"/>
    <mergeCell ref="E180:J183"/>
    <mergeCell ref="L180:P180"/>
    <mergeCell ref="K144:P144"/>
    <mergeCell ref="B145:D151"/>
    <mergeCell ref="E145:J151"/>
    <mergeCell ref="L145:P145"/>
    <mergeCell ref="K146:P146"/>
    <mergeCell ref="L147:P147"/>
    <mergeCell ref="K148:P148"/>
    <mergeCell ref="K151:P151"/>
    <mergeCell ref="K181:P181"/>
    <mergeCell ref="L182:P182"/>
    <mergeCell ref="K183:P183"/>
    <mergeCell ref="A152:A168"/>
    <mergeCell ref="B152:P152"/>
    <mergeCell ref="B153:D156"/>
    <mergeCell ref="E153:J156"/>
    <mergeCell ref="L153:P153"/>
    <mergeCell ref="K154:P154"/>
    <mergeCell ref="L155:P155"/>
    <mergeCell ref="K156:P156"/>
    <mergeCell ref="B157:D162"/>
    <mergeCell ref="E157:J162"/>
    <mergeCell ref="L159:P159"/>
    <mergeCell ref="K160:P160"/>
    <mergeCell ref="L161:P161"/>
    <mergeCell ref="K162:P162"/>
    <mergeCell ref="B163:D168"/>
    <mergeCell ref="E163:J168"/>
    <mergeCell ref="L165:P165"/>
    <mergeCell ref="K166:P166"/>
    <mergeCell ref="L167:P167"/>
    <mergeCell ref="K168:P168"/>
    <mergeCell ref="A504:D505"/>
    <mergeCell ref="H516:I516"/>
    <mergeCell ref="O917:P918"/>
    <mergeCell ref="A880:C884"/>
    <mergeCell ref="D880:N881"/>
    <mergeCell ref="O880:P881"/>
    <mergeCell ref="D882:N883"/>
    <mergeCell ref="O882:P883"/>
    <mergeCell ref="D884:N884"/>
    <mergeCell ref="O884:P884"/>
    <mergeCell ref="A885:C888"/>
    <mergeCell ref="D885:N886"/>
    <mergeCell ref="O885:P886"/>
    <mergeCell ref="D887:N887"/>
    <mergeCell ref="O887:P887"/>
    <mergeCell ref="D888:N888"/>
    <mergeCell ref="O888:P888"/>
    <mergeCell ref="A889:C893"/>
    <mergeCell ref="D889:N891"/>
    <mergeCell ref="O889:P891"/>
    <mergeCell ref="D892:N893"/>
    <mergeCell ref="G88:N88"/>
    <mergeCell ref="G89:N89"/>
    <mergeCell ref="G90:N90"/>
    <mergeCell ref="G91:N91"/>
    <mergeCell ref="G92:N92"/>
    <mergeCell ref="G93:N93"/>
    <mergeCell ref="G94:N94"/>
    <mergeCell ref="I591:J591"/>
    <mergeCell ref="K591:P591"/>
    <mergeCell ref="A592:B593"/>
    <mergeCell ref="H459:P459"/>
    <mergeCell ref="N460:P460"/>
    <mergeCell ref="A544:B544"/>
    <mergeCell ref="C544:D544"/>
    <mergeCell ref="E544:F544"/>
    <mergeCell ref="G544:H544"/>
    <mergeCell ref="I544:J544"/>
    <mergeCell ref="B516:C516"/>
    <mergeCell ref="M516:N516"/>
    <mergeCell ref="D527:J527"/>
    <mergeCell ref="D528:J528"/>
    <mergeCell ref="A535:P536"/>
    <mergeCell ref="M504:P505"/>
    <mergeCell ref="A502:D503"/>
    <mergeCell ref="E502:H503"/>
    <mergeCell ref="K592:P593"/>
    <mergeCell ref="A497:H497"/>
    <mergeCell ref="I497:P497"/>
    <mergeCell ref="A498:D499"/>
    <mergeCell ref="E498:H499"/>
    <mergeCell ref="I498:L499"/>
    <mergeCell ref="M498:P499"/>
    <mergeCell ref="A919:C936"/>
    <mergeCell ref="D919:N920"/>
    <mergeCell ref="O919:P920"/>
    <mergeCell ref="D921:N922"/>
    <mergeCell ref="O921:P922"/>
    <mergeCell ref="D923:N924"/>
    <mergeCell ref="O923:P924"/>
    <mergeCell ref="D925:N927"/>
    <mergeCell ref="O925:P927"/>
    <mergeCell ref="D928:N931"/>
    <mergeCell ref="O928:P931"/>
    <mergeCell ref="D932:N934"/>
    <mergeCell ref="O932:P934"/>
    <mergeCell ref="D935:N936"/>
    <mergeCell ref="O935:P936"/>
    <mergeCell ref="A903:C910"/>
    <mergeCell ref="D903:N904"/>
    <mergeCell ref="O903:P904"/>
    <mergeCell ref="D905:N906"/>
    <mergeCell ref="O905:P906"/>
    <mergeCell ref="D907:N908"/>
    <mergeCell ref="O907:P908"/>
    <mergeCell ref="D909:N910"/>
    <mergeCell ref="O909:P910"/>
    <mergeCell ref="A911:C918"/>
    <mergeCell ref="D911:N912"/>
    <mergeCell ref="O911:P912"/>
    <mergeCell ref="D913:N913"/>
    <mergeCell ref="O913:P913"/>
    <mergeCell ref="O914:P914"/>
    <mergeCell ref="D915:N916"/>
    <mergeCell ref="O915:P916"/>
    <mergeCell ref="A895:C902"/>
    <mergeCell ref="D895:N896"/>
    <mergeCell ref="O895:P896"/>
    <mergeCell ref="D897:N898"/>
    <mergeCell ref="A863:C874"/>
    <mergeCell ref="D863:N864"/>
    <mergeCell ref="O863:P864"/>
    <mergeCell ref="D865:N865"/>
    <mergeCell ref="O865:P865"/>
    <mergeCell ref="D866:N867"/>
    <mergeCell ref="O866:P867"/>
    <mergeCell ref="D868:N869"/>
    <mergeCell ref="O868:P869"/>
    <mergeCell ref="D870:N871"/>
    <mergeCell ref="O870:P871"/>
    <mergeCell ref="D872:N872"/>
    <mergeCell ref="O872:P872"/>
    <mergeCell ref="D873:N873"/>
    <mergeCell ref="O873:P873"/>
    <mergeCell ref="O874:P874"/>
    <mergeCell ref="A875:C879"/>
    <mergeCell ref="D875:N876"/>
    <mergeCell ref="O875:P876"/>
    <mergeCell ref="D877:N877"/>
    <mergeCell ref="O877:P877"/>
    <mergeCell ref="D878:N879"/>
    <mergeCell ref="O878:P879"/>
    <mergeCell ref="A851:C851"/>
    <mergeCell ref="O851:P851"/>
    <mergeCell ref="A852:C854"/>
    <mergeCell ref="D852:N853"/>
    <mergeCell ref="O852:P853"/>
    <mergeCell ref="D854:N854"/>
    <mergeCell ref="O854:P854"/>
    <mergeCell ref="A855:C862"/>
    <mergeCell ref="D855:N855"/>
    <mergeCell ref="O855:P855"/>
    <mergeCell ref="D856:N857"/>
    <mergeCell ref="O856:P857"/>
    <mergeCell ref="O858:P858"/>
    <mergeCell ref="D859:N860"/>
    <mergeCell ref="O859:P860"/>
    <mergeCell ref="D861:N862"/>
    <mergeCell ref="O861:P862"/>
    <mergeCell ref="D858:N858"/>
    <mergeCell ref="A842:C842"/>
    <mergeCell ref="O842:P842"/>
    <mergeCell ref="A843:C845"/>
    <mergeCell ref="D843:N844"/>
    <mergeCell ref="O843:P844"/>
    <mergeCell ref="D845:N845"/>
    <mergeCell ref="O845:P845"/>
    <mergeCell ref="A846:C848"/>
    <mergeCell ref="O846:P846"/>
    <mergeCell ref="D847:N847"/>
    <mergeCell ref="O847:P847"/>
    <mergeCell ref="D848:N848"/>
    <mergeCell ref="O848:P848"/>
    <mergeCell ref="D842:N842"/>
    <mergeCell ref="A849:C850"/>
    <mergeCell ref="D849:N850"/>
    <mergeCell ref="O849:P850"/>
    <mergeCell ref="A1036:P1037"/>
    <mergeCell ref="I1033:P1033"/>
    <mergeCell ref="A111:P112"/>
    <mergeCell ref="K273:O273"/>
    <mergeCell ref="K292:O292"/>
    <mergeCell ref="J949:P950"/>
    <mergeCell ref="J951:P952"/>
    <mergeCell ref="J953:P954"/>
    <mergeCell ref="J955:P956"/>
    <mergeCell ref="J957:P958"/>
    <mergeCell ref="J959:P960"/>
    <mergeCell ref="J961:P962"/>
    <mergeCell ref="J963:P964"/>
    <mergeCell ref="A968:P968"/>
    <mergeCell ref="A969:J970"/>
    <mergeCell ref="A971:J971"/>
    <mergeCell ref="A972:J973"/>
    <mergeCell ref="A974:J975"/>
    <mergeCell ref="A976:J977"/>
    <mergeCell ref="A978:J979"/>
    <mergeCell ref="C816:M816"/>
    <mergeCell ref="C817:H817"/>
    <mergeCell ref="A818:C818"/>
    <mergeCell ref="D818:N818"/>
    <mergeCell ref="O818:P818"/>
    <mergeCell ref="A819:C821"/>
    <mergeCell ref="D819:N820"/>
    <mergeCell ref="O819:P820"/>
    <mergeCell ref="D823:N823"/>
    <mergeCell ref="A838:P838"/>
    <mergeCell ref="A839:C841"/>
    <mergeCell ref="D839:N840"/>
    <mergeCell ref="A783:P784"/>
    <mergeCell ref="A786:P787"/>
    <mergeCell ref="A790:E790"/>
    <mergeCell ref="A791:E791"/>
    <mergeCell ref="A792:E792"/>
    <mergeCell ref="A793:E793"/>
    <mergeCell ref="A803:P804"/>
    <mergeCell ref="A811:E811"/>
    <mergeCell ref="A812:E813"/>
    <mergeCell ref="J939:P940"/>
    <mergeCell ref="J941:P942"/>
    <mergeCell ref="J943:P944"/>
    <mergeCell ref="J945:P946"/>
    <mergeCell ref="J947:P948"/>
    <mergeCell ref="E1002:K1002"/>
    <mergeCell ref="F1004:H1005"/>
    <mergeCell ref="J1004:L1005"/>
    <mergeCell ref="N1004:P1005"/>
    <mergeCell ref="D985:J985"/>
    <mergeCell ref="D821:N821"/>
    <mergeCell ref="O821:P821"/>
    <mergeCell ref="A822:P822"/>
    <mergeCell ref="A823:C824"/>
    <mergeCell ref="O823:P823"/>
    <mergeCell ref="O824:P824"/>
    <mergeCell ref="A825:C828"/>
    <mergeCell ref="D825:N826"/>
    <mergeCell ref="O825:P826"/>
    <mergeCell ref="D827:N828"/>
    <mergeCell ref="O827:P828"/>
    <mergeCell ref="A829:C830"/>
    <mergeCell ref="D829:N829"/>
    <mergeCell ref="A703:P705"/>
    <mergeCell ref="A711:P712"/>
    <mergeCell ref="A589:P590"/>
    <mergeCell ref="A719:B719"/>
    <mergeCell ref="A720:B721"/>
    <mergeCell ref="A722:B723"/>
    <mergeCell ref="C719:D719"/>
    <mergeCell ref="E719:G719"/>
    <mergeCell ref="H719:J719"/>
    <mergeCell ref="K719:P719"/>
    <mergeCell ref="L669:P669"/>
    <mergeCell ref="A665:C665"/>
    <mergeCell ref="D665:H665"/>
    <mergeCell ref="I665:K665"/>
    <mergeCell ref="L665:P665"/>
    <mergeCell ref="A666:C666"/>
    <mergeCell ref="D666:H666"/>
    <mergeCell ref="I666:K666"/>
    <mergeCell ref="H698:J698"/>
    <mergeCell ref="K698:M698"/>
    <mergeCell ref="N698:P698"/>
    <mergeCell ref="H699:J699"/>
    <mergeCell ref="K699:M699"/>
    <mergeCell ref="N699:P699"/>
    <mergeCell ref="H700:J700"/>
    <mergeCell ref="K700:M700"/>
    <mergeCell ref="N700:P700"/>
    <mergeCell ref="C682:I682"/>
    <mergeCell ref="A692:D693"/>
    <mergeCell ref="A694:D695"/>
    <mergeCell ref="A670:C670"/>
    <mergeCell ref="D670:H670"/>
    <mergeCell ref="E523:F523"/>
    <mergeCell ref="E531:I531"/>
    <mergeCell ref="M542:O542"/>
    <mergeCell ref="O387:P388"/>
    <mergeCell ref="B385:D386"/>
    <mergeCell ref="B387:D388"/>
    <mergeCell ref="A453:A454"/>
    <mergeCell ref="B453:C453"/>
    <mergeCell ref="H453:I453"/>
    <mergeCell ref="B454:C454"/>
    <mergeCell ref="H454:I454"/>
    <mergeCell ref="A462:D465"/>
    <mergeCell ref="E462:G462"/>
    <mergeCell ref="E463:G465"/>
    <mergeCell ref="H463:K463"/>
    <mergeCell ref="H464:K464"/>
    <mergeCell ref="H465:K465"/>
    <mergeCell ref="H460:J460"/>
    <mergeCell ref="H461:J461"/>
    <mergeCell ref="K460:M460"/>
    <mergeCell ref="L463:P463"/>
    <mergeCell ref="L464:P464"/>
    <mergeCell ref="L465:P465"/>
    <mergeCell ref="H462:J462"/>
    <mergeCell ref="N461:P461"/>
    <mergeCell ref="K461:M461"/>
    <mergeCell ref="A459:D459"/>
    <mergeCell ref="A460:D461"/>
    <mergeCell ref="E460:G461"/>
    <mergeCell ref="E459:G459"/>
    <mergeCell ref="A500:D501"/>
    <mergeCell ref="E500:H501"/>
    <mergeCell ref="B376:E377"/>
    <mergeCell ref="B378:E379"/>
    <mergeCell ref="D443:G444"/>
    <mergeCell ref="L376:M377"/>
    <mergeCell ref="A391:A402"/>
    <mergeCell ref="B391:B396"/>
    <mergeCell ref="B397:B402"/>
    <mergeCell ref="O393:P394"/>
    <mergeCell ref="E395:F396"/>
    <mergeCell ref="G395:H396"/>
    <mergeCell ref="F374:G375"/>
    <mergeCell ref="H374:I375"/>
    <mergeCell ref="J374:K375"/>
    <mergeCell ref="K385:L386"/>
    <mergeCell ref="M385:N386"/>
    <mergeCell ref="O385:P386"/>
    <mergeCell ref="I502:L503"/>
    <mergeCell ref="M502:P503"/>
    <mergeCell ref="I500:L501"/>
    <mergeCell ref="M500:P501"/>
    <mergeCell ref="A297:C297"/>
    <mergeCell ref="D297:E297"/>
    <mergeCell ref="F297:G297"/>
    <mergeCell ref="C391:D392"/>
    <mergeCell ref="I391:J392"/>
    <mergeCell ref="K391:L392"/>
    <mergeCell ref="M391:N392"/>
    <mergeCell ref="K389:L390"/>
    <mergeCell ref="M389:N390"/>
    <mergeCell ref="N376:O377"/>
    <mergeCell ref="F378:G379"/>
    <mergeCell ref="H378:I379"/>
    <mergeCell ref="J378:K379"/>
    <mergeCell ref="L378:M379"/>
    <mergeCell ref="N378:O379"/>
    <mergeCell ref="E384:F384"/>
    <mergeCell ref="G384:H384"/>
    <mergeCell ref="I384:J384"/>
    <mergeCell ref="K384:L384"/>
    <mergeCell ref="M384:N384"/>
    <mergeCell ref="O384:P384"/>
    <mergeCell ref="J376:K377"/>
    <mergeCell ref="E391:F392"/>
    <mergeCell ref="G391:H392"/>
    <mergeCell ref="A373:E373"/>
    <mergeCell ref="F373:G373"/>
    <mergeCell ref="H373:I373"/>
    <mergeCell ref="J373:K373"/>
    <mergeCell ref="L373:M373"/>
    <mergeCell ref="N373:O373"/>
    <mergeCell ref="A374:E375"/>
    <mergeCell ref="A376:A379"/>
    <mergeCell ref="A279:C279"/>
    <mergeCell ref="A280:C280"/>
    <mergeCell ref="A293:C293"/>
    <mergeCell ref="D293:J293"/>
    <mergeCell ref="C314:F314"/>
    <mergeCell ref="F277:G277"/>
    <mergeCell ref="F278:G278"/>
    <mergeCell ref="K275:M275"/>
    <mergeCell ref="K276:M276"/>
    <mergeCell ref="K278:M278"/>
    <mergeCell ref="K279:M279"/>
    <mergeCell ref="K280:M280"/>
    <mergeCell ref="D280:I280"/>
    <mergeCell ref="H276:I276"/>
    <mergeCell ref="N374:O375"/>
    <mergeCell ref="H296:I296"/>
    <mergeCell ref="K296:M296"/>
    <mergeCell ref="C337:P337"/>
    <mergeCell ref="C339:P339"/>
    <mergeCell ref="F345:P345"/>
    <mergeCell ref="F346:P347"/>
    <mergeCell ref="E359:H359"/>
    <mergeCell ref="A350:E350"/>
    <mergeCell ref="F350:P350"/>
    <mergeCell ref="A351:E352"/>
    <mergeCell ref="F351:P352"/>
    <mergeCell ref="A294:C294"/>
    <mergeCell ref="D294:E294"/>
    <mergeCell ref="F294:G294"/>
    <mergeCell ref="H294:I294"/>
    <mergeCell ref="K294:M294"/>
    <mergeCell ref="A332:B335"/>
    <mergeCell ref="E385:F386"/>
    <mergeCell ref="G385:H386"/>
    <mergeCell ref="I385:J386"/>
    <mergeCell ref="A384:D384"/>
    <mergeCell ref="A318:B320"/>
    <mergeCell ref="L320:P320"/>
    <mergeCell ref="A312:B314"/>
    <mergeCell ref="A315:B317"/>
    <mergeCell ref="D299:I299"/>
    <mergeCell ref="E360:H361"/>
    <mergeCell ref="E362:H363"/>
    <mergeCell ref="A360:D361"/>
    <mergeCell ref="I360:P361"/>
    <mergeCell ref="A295:C295"/>
    <mergeCell ref="D295:E295"/>
    <mergeCell ref="F295:G295"/>
    <mergeCell ref="H295:I295"/>
    <mergeCell ref="K295:M295"/>
    <mergeCell ref="H297:I297"/>
    <mergeCell ref="K297:M297"/>
    <mergeCell ref="A298:C298"/>
    <mergeCell ref="D298:J298"/>
    <mergeCell ref="K298:M298"/>
    <mergeCell ref="A299:C299"/>
    <mergeCell ref="K299:M299"/>
    <mergeCell ref="L312:P312"/>
    <mergeCell ref="I313:P313"/>
    <mergeCell ref="L316:P316"/>
    <mergeCell ref="L317:P317"/>
    <mergeCell ref="A321:B331"/>
    <mergeCell ref="A336:B339"/>
    <mergeCell ref="C336:P336"/>
    <mergeCell ref="C263:C264"/>
    <mergeCell ref="I263:L264"/>
    <mergeCell ref="M263:P264"/>
    <mergeCell ref="E258:F259"/>
    <mergeCell ref="G258:G259"/>
    <mergeCell ref="K248:L249"/>
    <mergeCell ref="N248:O249"/>
    <mergeCell ref="I269:L270"/>
    <mergeCell ref="M269:P270"/>
    <mergeCell ref="A265:B266"/>
    <mergeCell ref="C265:C266"/>
    <mergeCell ref="D265:E266"/>
    <mergeCell ref="A274:C274"/>
    <mergeCell ref="A275:C275"/>
    <mergeCell ref="A276:C276"/>
    <mergeCell ref="A277:C277"/>
    <mergeCell ref="A278:C278"/>
    <mergeCell ref="H278:I278"/>
    <mergeCell ref="F275:G275"/>
    <mergeCell ref="F276:G276"/>
    <mergeCell ref="H250:H251"/>
    <mergeCell ref="F218:F219"/>
    <mergeCell ref="I102:L102"/>
    <mergeCell ref="I103:L103"/>
    <mergeCell ref="A118:G118"/>
    <mergeCell ref="A119:G119"/>
    <mergeCell ref="I252:J253"/>
    <mergeCell ref="K252:L253"/>
    <mergeCell ref="N252:O253"/>
    <mergeCell ref="A244:H244"/>
    <mergeCell ref="I238:J238"/>
    <mergeCell ref="I239:J239"/>
    <mergeCell ref="I240:J240"/>
    <mergeCell ref="I241:J241"/>
    <mergeCell ref="I242:J242"/>
    <mergeCell ref="I243:J243"/>
    <mergeCell ref="I244:J244"/>
    <mergeCell ref="I245:J245"/>
    <mergeCell ref="A245:H245"/>
    <mergeCell ref="L133:P133"/>
    <mergeCell ref="K134:P134"/>
    <mergeCell ref="L135:P135"/>
    <mergeCell ref="K136:P136"/>
    <mergeCell ref="L137:P137"/>
    <mergeCell ref="K138:P138"/>
    <mergeCell ref="B139:D144"/>
    <mergeCell ref="E139:J144"/>
    <mergeCell ref="L139:P139"/>
    <mergeCell ref="K140:P140"/>
    <mergeCell ref="L141:P141"/>
    <mergeCell ref="K142:P142"/>
    <mergeCell ref="L143:P143"/>
    <mergeCell ref="L122:P122"/>
    <mergeCell ref="L123:P123"/>
    <mergeCell ref="A125:P126"/>
    <mergeCell ref="A128:P128"/>
    <mergeCell ref="B129:H129"/>
    <mergeCell ref="J129:P129"/>
    <mergeCell ref="F101:H101"/>
    <mergeCell ref="N250:O251"/>
    <mergeCell ref="A248:B249"/>
    <mergeCell ref="I248:J249"/>
    <mergeCell ref="H248:H249"/>
    <mergeCell ref="E250:F251"/>
    <mergeCell ref="G250:G251"/>
    <mergeCell ref="A263:B264"/>
    <mergeCell ref="I265:L266"/>
    <mergeCell ref="M265:P266"/>
    <mergeCell ref="G265:H266"/>
    <mergeCell ref="A256:B257"/>
    <mergeCell ref="E256:F257"/>
    <mergeCell ref="G256:G257"/>
    <mergeCell ref="H256:H257"/>
    <mergeCell ref="I256:J257"/>
    <mergeCell ref="K256:L257"/>
    <mergeCell ref="N256:O257"/>
    <mergeCell ref="A252:B253"/>
    <mergeCell ref="A258:B259"/>
    <mergeCell ref="C254:D255"/>
    <mergeCell ref="M256:M257"/>
    <mergeCell ref="P250:P251"/>
    <mergeCell ref="P252:P253"/>
    <mergeCell ref="P254:P255"/>
    <mergeCell ref="P256:P257"/>
    <mergeCell ref="L1:P1"/>
    <mergeCell ref="H29:P29"/>
    <mergeCell ref="H30:P30"/>
    <mergeCell ref="H31:P31"/>
    <mergeCell ref="H32:P32"/>
    <mergeCell ref="H33:P33"/>
    <mergeCell ref="H34:P34"/>
    <mergeCell ref="A37:P38"/>
    <mergeCell ref="A58:C58"/>
    <mergeCell ref="A59:C59"/>
    <mergeCell ref="A60:C60"/>
    <mergeCell ref="A61:C61"/>
    <mergeCell ref="A62:C62"/>
    <mergeCell ref="O86:P86"/>
    <mergeCell ref="O87:P87"/>
    <mergeCell ref="N59:P59"/>
    <mergeCell ref="E17:K17"/>
    <mergeCell ref="E18:O18"/>
    <mergeCell ref="E20:O20"/>
    <mergeCell ref="E21:O21"/>
    <mergeCell ref="A29:G29"/>
    <mergeCell ref="A34:G34"/>
    <mergeCell ref="A32:G32"/>
    <mergeCell ref="A33:G33"/>
    <mergeCell ref="J67:L70"/>
    <mergeCell ref="D58:M58"/>
    <mergeCell ref="D59:M59"/>
    <mergeCell ref="D60:M60"/>
    <mergeCell ref="D61:M61"/>
    <mergeCell ref="D62:M62"/>
    <mergeCell ref="G86:N86"/>
    <mergeCell ref="G87:N87"/>
    <mergeCell ref="A64:L64"/>
    <mergeCell ref="N67:O70"/>
    <mergeCell ref="G9:L9"/>
    <mergeCell ref="F10:M10"/>
    <mergeCell ref="F11:M11"/>
    <mergeCell ref="F12:M12"/>
    <mergeCell ref="F13:M13"/>
    <mergeCell ref="T19:X19"/>
    <mergeCell ref="T20:X20"/>
    <mergeCell ref="A540:B540"/>
    <mergeCell ref="C540:D540"/>
    <mergeCell ref="E540:F540"/>
    <mergeCell ref="G540:H540"/>
    <mergeCell ref="I540:J540"/>
    <mergeCell ref="B515:C515"/>
    <mergeCell ref="K540:L540"/>
    <mergeCell ref="M540:O540"/>
    <mergeCell ref="E490:H491"/>
    <mergeCell ref="I490:L491"/>
    <mergeCell ref="M490:P491"/>
    <mergeCell ref="B433:C442"/>
    <mergeCell ref="B443:C452"/>
    <mergeCell ref="A433:A452"/>
    <mergeCell ref="H433:I434"/>
    <mergeCell ref="H435:I436"/>
    <mergeCell ref="E504:H505"/>
    <mergeCell ref="I504:L505"/>
    <mergeCell ref="A101:E101"/>
    <mergeCell ref="A102:E102"/>
    <mergeCell ref="A103:E103"/>
    <mergeCell ref="A104:E104"/>
    <mergeCell ref="A105:E105"/>
    <mergeCell ref="F224:F225"/>
    <mergeCell ref="H224:I225"/>
    <mergeCell ref="L224:L225"/>
    <mergeCell ref="G248:G249"/>
    <mergeCell ref="E222:E223"/>
    <mergeCell ref="A88:D88"/>
    <mergeCell ref="A89:D89"/>
    <mergeCell ref="A90:D90"/>
    <mergeCell ref="H113:K114"/>
    <mergeCell ref="A113:G114"/>
    <mergeCell ref="A115:G115"/>
    <mergeCell ref="E91:F91"/>
    <mergeCell ref="E92:F92"/>
    <mergeCell ref="E93:F93"/>
    <mergeCell ref="E94:F94"/>
    <mergeCell ref="I101:L101"/>
    <mergeCell ref="I100:L100"/>
    <mergeCell ref="G196:H197"/>
    <mergeCell ref="G202:H202"/>
    <mergeCell ref="G198:H198"/>
    <mergeCell ref="G199:H199"/>
    <mergeCell ref="J195:K197"/>
    <mergeCell ref="H220:I221"/>
    <mergeCell ref="A130:D131"/>
    <mergeCell ref="E130:J131"/>
    <mergeCell ref="K130:P131"/>
    <mergeCell ref="A132:A151"/>
    <mergeCell ref="B132:P132"/>
    <mergeCell ref="B133:D138"/>
    <mergeCell ref="E133:J138"/>
    <mergeCell ref="A116:G116"/>
    <mergeCell ref="A117:G117"/>
    <mergeCell ref="C338:P338"/>
    <mergeCell ref="D274:J274"/>
    <mergeCell ref="D296:E296"/>
    <mergeCell ref="F296:G296"/>
    <mergeCell ref="A355:A356"/>
    <mergeCell ref="E355:E356"/>
    <mergeCell ref="H355:H356"/>
    <mergeCell ref="K355:K356"/>
    <mergeCell ref="L355:P356"/>
    <mergeCell ref="F267:F268"/>
    <mergeCell ref="G267:H268"/>
    <mergeCell ref="I267:L268"/>
    <mergeCell ref="A282:P285"/>
    <mergeCell ref="A287:P290"/>
    <mergeCell ref="E195:E197"/>
    <mergeCell ref="J202:K202"/>
    <mergeCell ref="O202:O203"/>
    <mergeCell ref="O213:P213"/>
    <mergeCell ref="O222:O223"/>
    <mergeCell ref="P222:P223"/>
    <mergeCell ref="H230:I231"/>
    <mergeCell ref="L230:L231"/>
    <mergeCell ref="N213:N215"/>
    <mergeCell ref="O214:O215"/>
    <mergeCell ref="O196:O197"/>
    <mergeCell ref="A200:B201"/>
    <mergeCell ref="C198:D199"/>
    <mergeCell ref="E198:E199"/>
    <mergeCell ref="L202:N202"/>
    <mergeCell ref="C218:D219"/>
    <mergeCell ref="E218:E219"/>
    <mergeCell ref="F265:F266"/>
    <mergeCell ref="F14:M14"/>
    <mergeCell ref="F72:G77"/>
    <mergeCell ref="E254:F255"/>
    <mergeCell ref="G254:G255"/>
    <mergeCell ref="H254:H255"/>
    <mergeCell ref="I254:J255"/>
    <mergeCell ref="K254:L255"/>
    <mergeCell ref="N254:O255"/>
    <mergeCell ref="A195:B197"/>
    <mergeCell ref="F222:F223"/>
    <mergeCell ref="H222:I223"/>
    <mergeCell ref="L222:L223"/>
    <mergeCell ref="T2:X2"/>
    <mergeCell ref="T3:X3"/>
    <mergeCell ref="T4:X4"/>
    <mergeCell ref="T5:X5"/>
    <mergeCell ref="T6:X6"/>
    <mergeCell ref="T7:X7"/>
    <mergeCell ref="T8:X8"/>
    <mergeCell ref="T9:X9"/>
    <mergeCell ref="T10:X10"/>
    <mergeCell ref="T11:X11"/>
    <mergeCell ref="T12:X12"/>
    <mergeCell ref="T13:X13"/>
    <mergeCell ref="T14:X14"/>
    <mergeCell ref="T15:X15"/>
    <mergeCell ref="T16:X16"/>
    <mergeCell ref="T17:X17"/>
    <mergeCell ref="T18:X18"/>
    <mergeCell ref="M230:M231"/>
    <mergeCell ref="N230:N231"/>
    <mergeCell ref="M248:M249"/>
    <mergeCell ref="A1032:H1033"/>
    <mergeCell ref="A1034:H1035"/>
    <mergeCell ref="A1030:H1031"/>
    <mergeCell ref="A1019:D1019"/>
    <mergeCell ref="E1019:H1019"/>
    <mergeCell ref="A1020:D1023"/>
    <mergeCell ref="E1020:H1021"/>
    <mergeCell ref="E1022:H1023"/>
    <mergeCell ref="A1024:D1027"/>
    <mergeCell ref="E1024:H1025"/>
    <mergeCell ref="E1026:H1027"/>
    <mergeCell ref="L984:O984"/>
    <mergeCell ref="K985:O985"/>
    <mergeCell ref="F991:H992"/>
    <mergeCell ref="J991:L992"/>
    <mergeCell ref="N991:P992"/>
    <mergeCell ref="E993:E994"/>
    <mergeCell ref="F993:H994"/>
    <mergeCell ref="I993:I994"/>
    <mergeCell ref="J993:L994"/>
    <mergeCell ref="M993:M994"/>
    <mergeCell ref="N993:P994"/>
    <mergeCell ref="B984:E984"/>
    <mergeCell ref="I1019:P1019"/>
    <mergeCell ref="E989:L989"/>
    <mergeCell ref="B991:D992"/>
    <mergeCell ref="I1030:P1031"/>
    <mergeCell ref="I1034:P1034"/>
    <mergeCell ref="I1035:P1035"/>
    <mergeCell ref="B993:D994"/>
    <mergeCell ref="B989:D989"/>
    <mergeCell ref="B1002:D1002"/>
    <mergeCell ref="B1004:D1005"/>
    <mergeCell ref="B1006:D1007"/>
    <mergeCell ref="K980:P981"/>
    <mergeCell ref="F959:I960"/>
    <mergeCell ref="F961:I962"/>
    <mergeCell ref="F963:I964"/>
    <mergeCell ref="D959:E960"/>
    <mergeCell ref="A980:J981"/>
    <mergeCell ref="K976:K977"/>
    <mergeCell ref="L976:L977"/>
    <mergeCell ref="M976:M977"/>
    <mergeCell ref="N976:N977"/>
    <mergeCell ref="O976:O977"/>
    <mergeCell ref="P976:P977"/>
    <mergeCell ref="E1006:E1007"/>
    <mergeCell ref="F1006:H1007"/>
    <mergeCell ref="I1006:I1007"/>
    <mergeCell ref="J1006:L1007"/>
    <mergeCell ref="M1006:M1007"/>
    <mergeCell ref="N1006:P1007"/>
    <mergeCell ref="M974:M975"/>
    <mergeCell ref="N974:N975"/>
    <mergeCell ref="O974:O975"/>
    <mergeCell ref="P974:P975"/>
    <mergeCell ref="F1000:P1000"/>
    <mergeCell ref="K978:K979"/>
    <mergeCell ref="L978:L979"/>
    <mergeCell ref="M978:M979"/>
    <mergeCell ref="N978:N979"/>
    <mergeCell ref="O978:O979"/>
    <mergeCell ref="P978:P979"/>
    <mergeCell ref="L969:L970"/>
    <mergeCell ref="F790:H790"/>
    <mergeCell ref="F791:H791"/>
    <mergeCell ref="F792:H792"/>
    <mergeCell ref="I790:P790"/>
    <mergeCell ref="B957:C958"/>
    <mergeCell ref="B959:C960"/>
    <mergeCell ref="B961:C962"/>
    <mergeCell ref="B963:C964"/>
    <mergeCell ref="A939:E940"/>
    <mergeCell ref="F939:I940"/>
    <mergeCell ref="D941:E942"/>
    <mergeCell ref="D943:E944"/>
    <mergeCell ref="D945:E946"/>
    <mergeCell ref="A941:A960"/>
    <mergeCell ref="A961:A964"/>
    <mergeCell ref="D961:E962"/>
    <mergeCell ref="D963:E964"/>
    <mergeCell ref="F941:I942"/>
    <mergeCell ref="F943:I944"/>
    <mergeCell ref="F945:I946"/>
    <mergeCell ref="F947:I948"/>
    <mergeCell ref="F949:I950"/>
    <mergeCell ref="F951:I952"/>
    <mergeCell ref="F953:I954"/>
    <mergeCell ref="F955:I956"/>
    <mergeCell ref="F957:I958"/>
    <mergeCell ref="O829:P829"/>
    <mergeCell ref="D830:N830"/>
    <mergeCell ref="O830:P830"/>
    <mergeCell ref="A831:C835"/>
    <mergeCell ref="A836:C837"/>
    <mergeCell ref="O841:P841"/>
    <mergeCell ref="A732:B733"/>
    <mergeCell ref="B765:C766"/>
    <mergeCell ref="B767:C768"/>
    <mergeCell ref="B769:C770"/>
    <mergeCell ref="D747:P748"/>
    <mergeCell ref="D749:P750"/>
    <mergeCell ref="D751:P752"/>
    <mergeCell ref="D753:P754"/>
    <mergeCell ref="D755:P756"/>
    <mergeCell ref="D757:P758"/>
    <mergeCell ref="D759:P760"/>
    <mergeCell ref="D761:P762"/>
    <mergeCell ref="D763:P764"/>
    <mergeCell ref="D765:P766"/>
    <mergeCell ref="D767:P768"/>
    <mergeCell ref="D769:P770"/>
    <mergeCell ref="B747:C748"/>
    <mergeCell ref="B749:C750"/>
    <mergeCell ref="B751:C752"/>
    <mergeCell ref="B753:C754"/>
    <mergeCell ref="B755:C756"/>
    <mergeCell ref="B757:C758"/>
    <mergeCell ref="B759:C760"/>
    <mergeCell ref="B761:C762"/>
    <mergeCell ref="B763:C764"/>
    <mergeCell ref="B745:C746"/>
    <mergeCell ref="D745:P746"/>
    <mergeCell ref="C738:D739"/>
    <mergeCell ref="E738:G739"/>
    <mergeCell ref="H738:J739"/>
    <mergeCell ref="K738:P738"/>
    <mergeCell ref="K739:P739"/>
    <mergeCell ref="C734:D735"/>
    <mergeCell ref="E734:G735"/>
    <mergeCell ref="H734:J735"/>
    <mergeCell ref="K734:P734"/>
    <mergeCell ref="K735:P735"/>
    <mergeCell ref="C736:D737"/>
    <mergeCell ref="E736:G737"/>
    <mergeCell ref="H736:J737"/>
    <mergeCell ref="K736:P736"/>
    <mergeCell ref="K737:P737"/>
    <mergeCell ref="A734:B735"/>
    <mergeCell ref="A736:B737"/>
    <mergeCell ref="A738:B739"/>
    <mergeCell ref="C720:D721"/>
    <mergeCell ref="E720:G721"/>
    <mergeCell ref="H720:J721"/>
    <mergeCell ref="A724:B725"/>
    <mergeCell ref="K720:P720"/>
    <mergeCell ref="C730:D731"/>
    <mergeCell ref="E730:G731"/>
    <mergeCell ref="H730:J731"/>
    <mergeCell ref="K730:P730"/>
    <mergeCell ref="K731:P731"/>
    <mergeCell ref="H726:J727"/>
    <mergeCell ref="K726:P726"/>
    <mergeCell ref="K727:P727"/>
    <mergeCell ref="C728:D729"/>
    <mergeCell ref="E728:G729"/>
    <mergeCell ref="H728:J729"/>
    <mergeCell ref="K728:P728"/>
    <mergeCell ref="K729:P729"/>
    <mergeCell ref="A726:B727"/>
    <mergeCell ref="A728:B729"/>
    <mergeCell ref="A730:B731"/>
    <mergeCell ref="C732:D733"/>
    <mergeCell ref="E732:G733"/>
    <mergeCell ref="H732:J733"/>
    <mergeCell ref="K732:P732"/>
    <mergeCell ref="K733:P733"/>
    <mergeCell ref="C726:D727"/>
    <mergeCell ref="E726:G727"/>
    <mergeCell ref="E706:H706"/>
    <mergeCell ref="I706:L706"/>
    <mergeCell ref="M706:P706"/>
    <mergeCell ref="A707:D707"/>
    <mergeCell ref="E707:H707"/>
    <mergeCell ref="I707:L707"/>
    <mergeCell ref="M707:P707"/>
    <mergeCell ref="A708:D708"/>
    <mergeCell ref="E708:H708"/>
    <mergeCell ref="I708:L708"/>
    <mergeCell ref="M708:P708"/>
    <mergeCell ref="A706:D706"/>
    <mergeCell ref="C722:D723"/>
    <mergeCell ref="E722:G723"/>
    <mergeCell ref="H722:J723"/>
    <mergeCell ref="K722:P722"/>
    <mergeCell ref="K723:P723"/>
    <mergeCell ref="C724:D725"/>
    <mergeCell ref="E724:G725"/>
    <mergeCell ref="H724:J725"/>
    <mergeCell ref="K724:P724"/>
    <mergeCell ref="K725:P725"/>
    <mergeCell ref="K721:P721"/>
    <mergeCell ref="D671:H671"/>
    <mergeCell ref="I671:K671"/>
    <mergeCell ref="L671:P671"/>
    <mergeCell ref="A672:P673"/>
    <mergeCell ref="A688:C688"/>
    <mergeCell ref="A689:C689"/>
    <mergeCell ref="A687:C687"/>
    <mergeCell ref="E692:P692"/>
    <mergeCell ref="E694:P694"/>
    <mergeCell ref="E695:P695"/>
    <mergeCell ref="A698:G698"/>
    <mergeCell ref="A699:G699"/>
    <mergeCell ref="B676:D676"/>
    <mergeCell ref="F676:H676"/>
    <mergeCell ref="M693:P693"/>
    <mergeCell ref="A700:G700"/>
    <mergeCell ref="L666:P666"/>
    <mergeCell ref="A667:C667"/>
    <mergeCell ref="D667:H667"/>
    <mergeCell ref="L667:P667"/>
    <mergeCell ref="A668:C668"/>
    <mergeCell ref="D668:H668"/>
    <mergeCell ref="I668:K668"/>
    <mergeCell ref="L668:P668"/>
    <mergeCell ref="I667:K667"/>
    <mergeCell ref="D655:E655"/>
    <mergeCell ref="F655:G655"/>
    <mergeCell ref="H655:I655"/>
    <mergeCell ref="J655:K655"/>
    <mergeCell ref="N655:O655"/>
    <mergeCell ref="D656:E656"/>
    <mergeCell ref="F656:G656"/>
    <mergeCell ref="L657:M657"/>
    <mergeCell ref="D657:E657"/>
    <mergeCell ref="F657:G657"/>
    <mergeCell ref="D658:E658"/>
    <mergeCell ref="F658:G658"/>
    <mergeCell ref="H658:I658"/>
    <mergeCell ref="J658:K658"/>
    <mergeCell ref="L658:M658"/>
    <mergeCell ref="N658:O658"/>
    <mergeCell ref="L655:M655"/>
    <mergeCell ref="G220:G221"/>
    <mergeCell ref="G222:G223"/>
    <mergeCell ref="G224:G225"/>
    <mergeCell ref="G226:G227"/>
    <mergeCell ref="G228:G229"/>
    <mergeCell ref="A269:B270"/>
    <mergeCell ref="C269:C270"/>
    <mergeCell ref="D269:E270"/>
    <mergeCell ref="F269:F270"/>
    <mergeCell ref="G269:H270"/>
    <mergeCell ref="L206:N206"/>
    <mergeCell ref="G218:G219"/>
    <mergeCell ref="A235:H235"/>
    <mergeCell ref="A236:H236"/>
    <mergeCell ref="M250:M251"/>
    <mergeCell ref="I235:J235"/>
    <mergeCell ref="I236:J236"/>
    <mergeCell ref="I237:J237"/>
    <mergeCell ref="E248:F249"/>
    <mergeCell ref="A232:P233"/>
    <mergeCell ref="N226:N227"/>
    <mergeCell ref="O226:O227"/>
    <mergeCell ref="P226:P227"/>
    <mergeCell ref="A228:B229"/>
    <mergeCell ref="C228:D229"/>
    <mergeCell ref="E228:E229"/>
    <mergeCell ref="F228:F229"/>
    <mergeCell ref="O206:O207"/>
    <mergeCell ref="P206:P207"/>
    <mergeCell ref="O218:O219"/>
    <mergeCell ref="D267:E268"/>
    <mergeCell ref="E252:F253"/>
    <mergeCell ref="N220:N221"/>
    <mergeCell ref="H258:H259"/>
    <mergeCell ref="I258:J259"/>
    <mergeCell ref="K258:L259"/>
    <mergeCell ref="N258:O259"/>
    <mergeCell ref="C258:D259"/>
    <mergeCell ref="M258:M259"/>
    <mergeCell ref="P258:P259"/>
    <mergeCell ref="A260:P262"/>
    <mergeCell ref="D263:E264"/>
    <mergeCell ref="F263:F264"/>
    <mergeCell ref="G263:H264"/>
    <mergeCell ref="A237:H237"/>
    <mergeCell ref="A238:H238"/>
    <mergeCell ref="A239:H239"/>
    <mergeCell ref="A240:H240"/>
    <mergeCell ref="A241:H241"/>
    <mergeCell ref="A242:H242"/>
    <mergeCell ref="A243:H243"/>
    <mergeCell ref="P248:P249"/>
    <mergeCell ref="C248:D249"/>
    <mergeCell ref="C250:D251"/>
    <mergeCell ref="C252:D253"/>
    <mergeCell ref="I250:J251"/>
    <mergeCell ref="K250:L251"/>
    <mergeCell ref="H228:I229"/>
    <mergeCell ref="M226:M227"/>
    <mergeCell ref="H226:I227"/>
    <mergeCell ref="A230:B231"/>
    <mergeCell ref="C230:D231"/>
    <mergeCell ref="E230:E231"/>
    <mergeCell ref="F230:F231"/>
    <mergeCell ref="A30:G30"/>
    <mergeCell ref="A31:G31"/>
    <mergeCell ref="A67:I71"/>
    <mergeCell ref="N61:P61"/>
    <mergeCell ref="N62:P62"/>
    <mergeCell ref="M106:P106"/>
    <mergeCell ref="F100:H100"/>
    <mergeCell ref="F106:H106"/>
    <mergeCell ref="N60:P60"/>
    <mergeCell ref="N71:O71"/>
    <mergeCell ref="A72:E77"/>
    <mergeCell ref="H72:J77"/>
    <mergeCell ref="L72:O77"/>
    <mergeCell ref="K72:K77"/>
    <mergeCell ref="E86:F86"/>
    <mergeCell ref="O88:P88"/>
    <mergeCell ref="O89:P89"/>
    <mergeCell ref="O90:P90"/>
    <mergeCell ref="F102:H102"/>
    <mergeCell ref="F103:H103"/>
    <mergeCell ref="N58:P58"/>
    <mergeCell ref="A86:D86"/>
    <mergeCell ref="A87:D87"/>
    <mergeCell ref="F104:H104"/>
    <mergeCell ref="F105:H105"/>
    <mergeCell ref="A91:D91"/>
    <mergeCell ref="A92:D92"/>
    <mergeCell ref="A93:D93"/>
    <mergeCell ref="A94:D94"/>
    <mergeCell ref="M100:P100"/>
    <mergeCell ref="M101:P101"/>
    <mergeCell ref="M102:P102"/>
    <mergeCell ref="M103:P103"/>
    <mergeCell ref="M104:P104"/>
    <mergeCell ref="M105:P105"/>
    <mergeCell ref="E87:F87"/>
    <mergeCell ref="E88:F88"/>
    <mergeCell ref="E89:F89"/>
    <mergeCell ref="A100:E100"/>
    <mergeCell ref="I104:L104"/>
    <mergeCell ref="I105:L105"/>
    <mergeCell ref="H122:K122"/>
    <mergeCell ref="H123:K123"/>
    <mergeCell ref="I106:L106"/>
    <mergeCell ref="H115:K115"/>
    <mergeCell ref="H116:K116"/>
    <mergeCell ref="H117:K117"/>
    <mergeCell ref="H118:K118"/>
    <mergeCell ref="H119:K119"/>
    <mergeCell ref="H120:K120"/>
    <mergeCell ref="H121:K121"/>
    <mergeCell ref="A106:E106"/>
    <mergeCell ref="L113:P114"/>
    <mergeCell ref="L115:P115"/>
    <mergeCell ref="L116:P116"/>
    <mergeCell ref="A122:G122"/>
    <mergeCell ref="A123:G123"/>
    <mergeCell ref="A120:G120"/>
    <mergeCell ref="A121:G121"/>
    <mergeCell ref="L117:P117"/>
    <mergeCell ref="L118:P118"/>
    <mergeCell ref="L119:P119"/>
    <mergeCell ref="L120:P120"/>
    <mergeCell ref="L121:P121"/>
    <mergeCell ref="P198:P199"/>
    <mergeCell ref="C206:D207"/>
    <mergeCell ref="E206:E207"/>
    <mergeCell ref="A213:B215"/>
    <mergeCell ref="C213:D215"/>
    <mergeCell ref="E213:E215"/>
    <mergeCell ref="C195:D197"/>
    <mergeCell ref="P202:P203"/>
    <mergeCell ref="G203:H203"/>
    <mergeCell ref="F213:F215"/>
    <mergeCell ref="A204:B205"/>
    <mergeCell ref="J203:K203"/>
    <mergeCell ref="E90:F90"/>
    <mergeCell ref="O91:P91"/>
    <mergeCell ref="O92:P92"/>
    <mergeCell ref="O93:P93"/>
    <mergeCell ref="O94:P94"/>
    <mergeCell ref="G195:H195"/>
    <mergeCell ref="P204:P205"/>
    <mergeCell ref="I195:I197"/>
    <mergeCell ref="J206:K206"/>
    <mergeCell ref="P196:P197"/>
    <mergeCell ref="L195:N197"/>
    <mergeCell ref="F195:F197"/>
    <mergeCell ref="L203:N203"/>
    <mergeCell ref="P200:P201"/>
    <mergeCell ref="G201:H201"/>
    <mergeCell ref="J201:K201"/>
    <mergeCell ref="L201:N201"/>
    <mergeCell ref="A202:B203"/>
    <mergeCell ref="C202:D203"/>
    <mergeCell ref="E202:E203"/>
    <mergeCell ref="O220:O221"/>
    <mergeCell ref="C200:D201"/>
    <mergeCell ref="E200:E201"/>
    <mergeCell ref="G200:H200"/>
    <mergeCell ref="J200:K200"/>
    <mergeCell ref="L200:N200"/>
    <mergeCell ref="O200:O201"/>
    <mergeCell ref="J198:K198"/>
    <mergeCell ref="J199:K199"/>
    <mergeCell ref="L198:N198"/>
    <mergeCell ref="L199:N199"/>
    <mergeCell ref="O198:O199"/>
    <mergeCell ref="A206:B207"/>
    <mergeCell ref="G205:H205"/>
    <mergeCell ref="J205:K205"/>
    <mergeCell ref="L205:N205"/>
    <mergeCell ref="G213:G215"/>
    <mergeCell ref="G204:H204"/>
    <mergeCell ref="H213:I215"/>
    <mergeCell ref="J213:K215"/>
    <mergeCell ref="L207:N207"/>
    <mergeCell ref="H218:I219"/>
    <mergeCell ref="L218:L219"/>
    <mergeCell ref="M218:M219"/>
    <mergeCell ref="N218:N219"/>
    <mergeCell ref="J204:K204"/>
    <mergeCell ref="I198:I199"/>
    <mergeCell ref="A208:P211"/>
    <mergeCell ref="A198:B199"/>
    <mergeCell ref="L204:N204"/>
    <mergeCell ref="O204:O205"/>
    <mergeCell ref="G206:H206"/>
    <mergeCell ref="O195:P195"/>
    <mergeCell ref="P220:P221"/>
    <mergeCell ref="N222:N223"/>
    <mergeCell ref="E226:E227"/>
    <mergeCell ref="M222:M223"/>
    <mergeCell ref="C204:D205"/>
    <mergeCell ref="E204:E205"/>
    <mergeCell ref="G216:G217"/>
    <mergeCell ref="L220:L221"/>
    <mergeCell ref="C220:D221"/>
    <mergeCell ref="E220:E221"/>
    <mergeCell ref="A218:B219"/>
    <mergeCell ref="G230:G231"/>
    <mergeCell ref="A222:B223"/>
    <mergeCell ref="C222:D223"/>
    <mergeCell ref="M220:M221"/>
    <mergeCell ref="A220:B221"/>
    <mergeCell ref="F220:F221"/>
    <mergeCell ref="L213:L215"/>
    <mergeCell ref="M213:M215"/>
    <mergeCell ref="A224:B225"/>
    <mergeCell ref="C224:D225"/>
    <mergeCell ref="G207:H207"/>
    <mergeCell ref="J207:K207"/>
    <mergeCell ref="O228:O229"/>
    <mergeCell ref="P228:P229"/>
    <mergeCell ref="L228:L229"/>
    <mergeCell ref="M228:M229"/>
    <mergeCell ref="N228:N229"/>
    <mergeCell ref="A226:B227"/>
    <mergeCell ref="C226:D227"/>
    <mergeCell ref="E224:E225"/>
    <mergeCell ref="N224:N225"/>
    <mergeCell ref="A306:P309"/>
    <mergeCell ref="K277:M277"/>
    <mergeCell ref="A301:P304"/>
    <mergeCell ref="D279:J279"/>
    <mergeCell ref="A296:C296"/>
    <mergeCell ref="D275:E275"/>
    <mergeCell ref="D276:E276"/>
    <mergeCell ref="D277:E277"/>
    <mergeCell ref="D278:E278"/>
    <mergeCell ref="H275:I275"/>
    <mergeCell ref="D273:E273"/>
    <mergeCell ref="H277:I277"/>
    <mergeCell ref="O230:O231"/>
    <mergeCell ref="P230:P231"/>
    <mergeCell ref="K293:O293"/>
    <mergeCell ref="C256:D257"/>
    <mergeCell ref="A254:B255"/>
    <mergeCell ref="A267:B268"/>
    <mergeCell ref="C267:C268"/>
    <mergeCell ref="K274:O274"/>
    <mergeCell ref="A250:B251"/>
    <mergeCell ref="M267:P268"/>
    <mergeCell ref="M252:M253"/>
    <mergeCell ref="M254:M255"/>
    <mergeCell ref="G252:G253"/>
    <mergeCell ref="H252:H253"/>
    <mergeCell ref="O224:O225"/>
    <mergeCell ref="P224:P225"/>
    <mergeCell ref="M224:M225"/>
    <mergeCell ref="F226:F227"/>
    <mergeCell ref="L226:L227"/>
    <mergeCell ref="L374:M375"/>
    <mergeCell ref="A359:D359"/>
    <mergeCell ref="I359:P359"/>
    <mergeCell ref="A345:E345"/>
    <mergeCell ref="A346:E347"/>
    <mergeCell ref="O391:P392"/>
    <mergeCell ref="E393:F394"/>
    <mergeCell ref="G393:H394"/>
    <mergeCell ref="I393:J394"/>
    <mergeCell ref="K393:L394"/>
    <mergeCell ref="M393:N394"/>
    <mergeCell ref="I395:J396"/>
    <mergeCell ref="K395:L396"/>
    <mergeCell ref="I387:J388"/>
    <mergeCell ref="C393:D394"/>
    <mergeCell ref="A362:D363"/>
    <mergeCell ref="I362:P363"/>
    <mergeCell ref="O395:P396"/>
    <mergeCell ref="C395:D396"/>
    <mergeCell ref="M395:N396"/>
    <mergeCell ref="G389:H390"/>
    <mergeCell ref="I389:J390"/>
    <mergeCell ref="E389:F390"/>
    <mergeCell ref="F376:G377"/>
    <mergeCell ref="H376:I377"/>
    <mergeCell ref="O389:P390"/>
    <mergeCell ref="E387:F388"/>
    <mergeCell ref="G387:H388"/>
    <mergeCell ref="K387:L388"/>
    <mergeCell ref="M387:N388"/>
    <mergeCell ref="B389:D390"/>
    <mergeCell ref="A385:A390"/>
    <mergeCell ref="O397:P398"/>
    <mergeCell ref="E399:F400"/>
    <mergeCell ref="G399:H400"/>
    <mergeCell ref="I399:J400"/>
    <mergeCell ref="K399:L400"/>
    <mergeCell ref="M399:N400"/>
    <mergeCell ref="O399:P400"/>
    <mergeCell ref="O401:P402"/>
    <mergeCell ref="J432:P432"/>
    <mergeCell ref="E401:F402"/>
    <mergeCell ref="G401:H402"/>
    <mergeCell ref="I401:J402"/>
    <mergeCell ref="K401:L402"/>
    <mergeCell ref="M401:N402"/>
    <mergeCell ref="C397:D398"/>
    <mergeCell ref="C399:D400"/>
    <mergeCell ref="C401:D402"/>
    <mergeCell ref="H416:P416"/>
    <mergeCell ref="B426:E426"/>
    <mergeCell ref="E429:G429"/>
    <mergeCell ref="B409:G409"/>
    <mergeCell ref="J409:O409"/>
    <mergeCell ref="D432:G432"/>
    <mergeCell ref="D445:G446"/>
    <mergeCell ref="D447:G448"/>
    <mergeCell ref="D449:G450"/>
    <mergeCell ref="D451:G452"/>
    <mergeCell ref="H445:I446"/>
    <mergeCell ref="H447:I448"/>
    <mergeCell ref="H449:I450"/>
    <mergeCell ref="H451:I452"/>
    <mergeCell ref="H443:I444"/>
    <mergeCell ref="B429:C429"/>
    <mergeCell ref="H432:I432"/>
    <mergeCell ref="I413:N413"/>
    <mergeCell ref="B416:G416"/>
    <mergeCell ref="H417:M417"/>
    <mergeCell ref="D417:G417"/>
    <mergeCell ref="E397:F398"/>
    <mergeCell ref="G397:H398"/>
    <mergeCell ref="I397:J398"/>
    <mergeCell ref="K397:L398"/>
    <mergeCell ref="M397:N398"/>
    <mergeCell ref="L471:P472"/>
    <mergeCell ref="L473:P474"/>
    <mergeCell ref="A490:D491"/>
    <mergeCell ref="E471:K472"/>
    <mergeCell ref="E473:K474"/>
    <mergeCell ref="E475:K476"/>
    <mergeCell ref="E477:K478"/>
    <mergeCell ref="E479:K480"/>
    <mergeCell ref="L479:P480"/>
    <mergeCell ref="D433:G434"/>
    <mergeCell ref="D435:G436"/>
    <mergeCell ref="D437:G438"/>
    <mergeCell ref="D441:G442"/>
    <mergeCell ref="H437:I438"/>
    <mergeCell ref="H439:I440"/>
    <mergeCell ref="H441:I442"/>
    <mergeCell ref="D439:G440"/>
    <mergeCell ref="L475:P476"/>
    <mergeCell ref="L477:P478"/>
    <mergeCell ref="D453:G453"/>
    <mergeCell ref="D454:G454"/>
    <mergeCell ref="J453:P453"/>
    <mergeCell ref="J454:P454"/>
    <mergeCell ref="A455:P456"/>
    <mergeCell ref="D574:F574"/>
    <mergeCell ref="K574:M574"/>
    <mergeCell ref="N574:P574"/>
    <mergeCell ref="D573:F573"/>
    <mergeCell ref="K573:M573"/>
    <mergeCell ref="B553:E553"/>
    <mergeCell ref="K544:L544"/>
    <mergeCell ref="A545:B545"/>
    <mergeCell ref="C545:D545"/>
    <mergeCell ref="A591:B591"/>
    <mergeCell ref="C591:H591"/>
    <mergeCell ref="L470:P470"/>
    <mergeCell ref="A471:D472"/>
    <mergeCell ref="A473:D474"/>
    <mergeCell ref="A475:D476"/>
    <mergeCell ref="E470:K470"/>
    <mergeCell ref="A477:D478"/>
    <mergeCell ref="A479:D480"/>
    <mergeCell ref="A492:D493"/>
    <mergeCell ref="E492:H493"/>
    <mergeCell ref="I492:L493"/>
    <mergeCell ref="M492:P493"/>
    <mergeCell ref="A485:H485"/>
    <mergeCell ref="I485:P485"/>
    <mergeCell ref="A486:D487"/>
    <mergeCell ref="E486:H487"/>
    <mergeCell ref="I486:L487"/>
    <mergeCell ref="M486:P487"/>
    <mergeCell ref="A488:D489"/>
    <mergeCell ref="E488:H489"/>
    <mergeCell ref="I488:L489"/>
    <mergeCell ref="M488:P489"/>
    <mergeCell ref="B949:C952"/>
    <mergeCell ref="B953:C954"/>
    <mergeCell ref="B955:C956"/>
    <mergeCell ref="B941:C948"/>
    <mergeCell ref="D949:E950"/>
    <mergeCell ref="D951:E952"/>
    <mergeCell ref="D953:E954"/>
    <mergeCell ref="D955:E956"/>
    <mergeCell ref="D947:E948"/>
    <mergeCell ref="C634:D634"/>
    <mergeCell ref="E634:F634"/>
    <mergeCell ref="G634:H634"/>
    <mergeCell ref="I634:J634"/>
    <mergeCell ref="K634:L634"/>
    <mergeCell ref="M634:N634"/>
    <mergeCell ref="O634:P634"/>
    <mergeCell ref="A634:B634"/>
    <mergeCell ref="J657:K657"/>
    <mergeCell ref="K635:L635"/>
    <mergeCell ref="M635:N635"/>
    <mergeCell ref="B660:O662"/>
    <mergeCell ref="A669:C669"/>
    <mergeCell ref="E636:F636"/>
    <mergeCell ref="D669:H669"/>
    <mergeCell ref="I669:K669"/>
    <mergeCell ref="I670:K670"/>
    <mergeCell ref="L670:P670"/>
    <mergeCell ref="A671:C671"/>
    <mergeCell ref="F651:G651"/>
    <mergeCell ref="H651:I651"/>
    <mergeCell ref="J651:K651"/>
    <mergeCell ref="L651:M651"/>
    <mergeCell ref="B651:C654"/>
    <mergeCell ref="B655:C658"/>
    <mergeCell ref="D576:F576"/>
    <mergeCell ref="D654:E654"/>
    <mergeCell ref="F654:G654"/>
    <mergeCell ref="H654:I654"/>
    <mergeCell ref="J654:K654"/>
    <mergeCell ref="L654:M654"/>
    <mergeCell ref="N654:O654"/>
    <mergeCell ref="D653:E653"/>
    <mergeCell ref="F653:G653"/>
    <mergeCell ref="A635:B635"/>
    <mergeCell ref="A636:B636"/>
    <mergeCell ref="C635:D635"/>
    <mergeCell ref="E635:F635"/>
    <mergeCell ref="G635:H635"/>
    <mergeCell ref="I635:J635"/>
    <mergeCell ref="K636:L636"/>
    <mergeCell ref="N651:O651"/>
    <mergeCell ref="F652:G652"/>
    <mergeCell ref="I636:J636"/>
    <mergeCell ref="I610:K610"/>
    <mergeCell ref="F615:G615"/>
    <mergeCell ref="L615:P615"/>
    <mergeCell ref="I584:J584"/>
    <mergeCell ref="I585:J585"/>
    <mergeCell ref="O586:P586"/>
    <mergeCell ref="M586:N586"/>
    <mergeCell ref="M585:N585"/>
    <mergeCell ref="M636:N636"/>
    <mergeCell ref="O636:P636"/>
    <mergeCell ref="N657:O657"/>
    <mergeCell ref="B6:P7"/>
    <mergeCell ref="J216:K216"/>
    <mergeCell ref="J217:K217"/>
    <mergeCell ref="J218:K218"/>
    <mergeCell ref="J219:K219"/>
    <mergeCell ref="J220:K220"/>
    <mergeCell ref="J221:K221"/>
    <mergeCell ref="J222:K222"/>
    <mergeCell ref="J223:K223"/>
    <mergeCell ref="J224:K224"/>
    <mergeCell ref="J225:K225"/>
    <mergeCell ref="J226:K226"/>
    <mergeCell ref="J227:K227"/>
    <mergeCell ref="J228:K228"/>
    <mergeCell ref="J229:K229"/>
    <mergeCell ref="J230:K230"/>
    <mergeCell ref="J231:K231"/>
    <mergeCell ref="A40:P54"/>
    <mergeCell ref="A24:P25"/>
    <mergeCell ref="K26:P26"/>
    <mergeCell ref="P214:P215"/>
    <mergeCell ref="A216:B217"/>
    <mergeCell ref="C216:D217"/>
    <mergeCell ref="E216:E217"/>
    <mergeCell ref="F216:F217"/>
    <mergeCell ref="H216:I217"/>
    <mergeCell ref="L216:L217"/>
    <mergeCell ref="M216:M217"/>
    <mergeCell ref="N216:N217"/>
    <mergeCell ref="O216:O217"/>
    <mergeCell ref="P216:P217"/>
    <mergeCell ref="P218:P219"/>
    <mergeCell ref="C636:D636"/>
    <mergeCell ref="M639:P639"/>
    <mergeCell ref="A631:P633"/>
    <mergeCell ref="A585:B585"/>
    <mergeCell ref="A586:B586"/>
    <mergeCell ref="E584:F584"/>
    <mergeCell ref="O585:P585"/>
    <mergeCell ref="A594:B595"/>
    <mergeCell ref="C594:H595"/>
    <mergeCell ref="I594:J595"/>
    <mergeCell ref="K594:P595"/>
    <mergeCell ref="A596:B597"/>
    <mergeCell ref="C596:H597"/>
    <mergeCell ref="I596:J597"/>
    <mergeCell ref="K596:P597"/>
    <mergeCell ref="C592:H593"/>
    <mergeCell ref="I592:J593"/>
    <mergeCell ref="O584:P584"/>
    <mergeCell ref="E586:F586"/>
    <mergeCell ref="I586:J586"/>
    <mergeCell ref="A570:C570"/>
    <mergeCell ref="D567:F567"/>
    <mergeCell ref="K567:M567"/>
    <mergeCell ref="N567:P567"/>
    <mergeCell ref="D568:F568"/>
    <mergeCell ref="D569:F569"/>
    <mergeCell ref="D570:F570"/>
    <mergeCell ref="K568:M568"/>
    <mergeCell ref="K569:M569"/>
    <mergeCell ref="K570:M570"/>
    <mergeCell ref="N568:P568"/>
    <mergeCell ref="N569:P569"/>
    <mergeCell ref="N570:P570"/>
    <mergeCell ref="A466:D467"/>
    <mergeCell ref="E466:G467"/>
    <mergeCell ref="A470:D470"/>
    <mergeCell ref="A584:B584"/>
    <mergeCell ref="C584:D584"/>
    <mergeCell ref="G584:H584"/>
    <mergeCell ref="K584:L584"/>
    <mergeCell ref="N573:P573"/>
    <mergeCell ref="A573:C573"/>
    <mergeCell ref="A574:C574"/>
    <mergeCell ref="A581:P583"/>
    <mergeCell ref="I545:J545"/>
    <mergeCell ref="K545:L545"/>
    <mergeCell ref="A541:B541"/>
    <mergeCell ref="C541:D541"/>
    <mergeCell ref="E541:F541"/>
    <mergeCell ref="G541:H541"/>
    <mergeCell ref="I541:J541"/>
    <mergeCell ref="K541:L541"/>
    <mergeCell ref="A340:P341"/>
    <mergeCell ref="C312:F313"/>
    <mergeCell ref="G312:I312"/>
    <mergeCell ref="G313:H313"/>
    <mergeCell ref="E545:F545"/>
    <mergeCell ref="G545:H545"/>
    <mergeCell ref="B554:E554"/>
    <mergeCell ref="F552:N552"/>
    <mergeCell ref="F553:N553"/>
    <mergeCell ref="F554:N554"/>
    <mergeCell ref="A546:B546"/>
    <mergeCell ref="C546:D546"/>
    <mergeCell ref="E546:F546"/>
    <mergeCell ref="G546:H546"/>
    <mergeCell ref="I546:J546"/>
    <mergeCell ref="K546:L546"/>
    <mergeCell ref="G314:I314"/>
    <mergeCell ref="C315:F317"/>
    <mergeCell ref="G315:I315"/>
    <mergeCell ref="L315:P315"/>
    <mergeCell ref="I317:K317"/>
    <mergeCell ref="B552:E552"/>
    <mergeCell ref="B355:D356"/>
    <mergeCell ref="F355:G356"/>
    <mergeCell ref="I355:J356"/>
    <mergeCell ref="A542:B542"/>
    <mergeCell ref="C542:D542"/>
    <mergeCell ref="E542:F542"/>
    <mergeCell ref="G542:H542"/>
    <mergeCell ref="I542:J542"/>
    <mergeCell ref="K542:L542"/>
    <mergeCell ref="M541:O541"/>
    <mergeCell ref="H366:I366"/>
    <mergeCell ref="G405:I405"/>
    <mergeCell ref="B422:D422"/>
    <mergeCell ref="F422:H422"/>
    <mergeCell ref="H657:I657"/>
    <mergeCell ref="H653:I653"/>
    <mergeCell ref="F603:L603"/>
    <mergeCell ref="F608:I608"/>
    <mergeCell ref="K608:P608"/>
    <mergeCell ref="H617:J617"/>
    <mergeCell ref="L617:P617"/>
    <mergeCell ref="B623:I623"/>
    <mergeCell ref="E558:G558"/>
    <mergeCell ref="G567:J567"/>
    <mergeCell ref="G568:J568"/>
    <mergeCell ref="G569:J569"/>
    <mergeCell ref="G570:J570"/>
    <mergeCell ref="G573:J573"/>
    <mergeCell ref="G574:J574"/>
    <mergeCell ref="G575:J575"/>
    <mergeCell ref="D575:F575"/>
    <mergeCell ref="K575:M575"/>
    <mergeCell ref="N575:P575"/>
    <mergeCell ref="E560:O560"/>
    <mergeCell ref="B562:P564"/>
    <mergeCell ref="J653:K653"/>
    <mergeCell ref="G636:H636"/>
    <mergeCell ref="M558:O558"/>
    <mergeCell ref="E559:O559"/>
    <mergeCell ref="A567:C567"/>
    <mergeCell ref="A568:C568"/>
    <mergeCell ref="A569:C569"/>
    <mergeCell ref="K969:K970"/>
    <mergeCell ref="M969:M970"/>
    <mergeCell ref="N969:N970"/>
    <mergeCell ref="K972:K973"/>
    <mergeCell ref="L972:L973"/>
    <mergeCell ref="M972:M973"/>
    <mergeCell ref="N972:N973"/>
    <mergeCell ref="O972:O973"/>
    <mergeCell ref="P972:P973"/>
    <mergeCell ref="K974:K975"/>
    <mergeCell ref="L974:L975"/>
    <mergeCell ref="O831:P832"/>
    <mergeCell ref="G812:P812"/>
    <mergeCell ref="D914:N914"/>
    <mergeCell ref="D901:N902"/>
    <mergeCell ref="O901:P902"/>
    <mergeCell ref="D833:N834"/>
    <mergeCell ref="O833:P834"/>
    <mergeCell ref="O835:P835"/>
    <mergeCell ref="O892:P893"/>
    <mergeCell ref="O897:P898"/>
    <mergeCell ref="D899:N900"/>
    <mergeCell ref="O899:P900"/>
    <mergeCell ref="D836:N837"/>
    <mergeCell ref="O836:P837"/>
    <mergeCell ref="D957:E958"/>
    <mergeCell ref="O839:P840"/>
    <mergeCell ref="D841:N841"/>
    <mergeCell ref="D831:N832"/>
    <mergeCell ref="D874:N874"/>
    <mergeCell ref="D917:N918"/>
    <mergeCell ref="A894:P894"/>
    <mergeCell ref="J792:N792"/>
    <mergeCell ref="G811:K811"/>
    <mergeCell ref="D652:E652"/>
    <mergeCell ref="D651:E651"/>
    <mergeCell ref="L653:M653"/>
    <mergeCell ref="N653:O653"/>
    <mergeCell ref="K576:M576"/>
    <mergeCell ref="N576:P576"/>
    <mergeCell ref="D577:F577"/>
    <mergeCell ref="K577:M577"/>
    <mergeCell ref="N577:P577"/>
    <mergeCell ref="G576:J576"/>
    <mergeCell ref="G577:J577"/>
    <mergeCell ref="A575:C575"/>
    <mergeCell ref="A576:C576"/>
    <mergeCell ref="A577:C577"/>
    <mergeCell ref="M584:N584"/>
    <mergeCell ref="H647:J647"/>
    <mergeCell ref="I791:J791"/>
    <mergeCell ref="J680:K680"/>
    <mergeCell ref="G693:H693"/>
    <mergeCell ref="J693:K693"/>
    <mergeCell ref="E585:F585"/>
    <mergeCell ref="C585:D585"/>
    <mergeCell ref="C586:D586"/>
    <mergeCell ref="G585:H585"/>
    <mergeCell ref="G586:H586"/>
    <mergeCell ref="K585:L585"/>
    <mergeCell ref="K586:L586"/>
    <mergeCell ref="B639:D639"/>
    <mergeCell ref="J639:K639"/>
    <mergeCell ref="O635:P635"/>
  </mergeCells>
  <phoneticPr fontId="1"/>
  <conditionalFormatting sqref="N278">
    <cfRule type="expression" dxfId="10" priority="24">
      <formula>IF(D273="B",TRUE,FALSE)</formula>
    </cfRule>
    <cfRule type="expression" dxfId="9" priority="25">
      <formula>IF(D273="C・家庭的",TRUE,FALSE)</formula>
    </cfRule>
  </conditionalFormatting>
  <conditionalFormatting sqref="N279">
    <cfRule type="expression" dxfId="8" priority="22">
      <formula>IF(D273="C・家庭的",TRUE,FALSE)</formula>
    </cfRule>
    <cfRule type="expression" dxfId="7" priority="23">
      <formula>IF(D273="B",TRUE,FALSE)</formula>
    </cfRule>
  </conditionalFormatting>
  <conditionalFormatting sqref="N297">
    <cfRule type="expression" dxfId="6" priority="8">
      <formula>IF(D292="B",TRUE,FALSE)</formula>
    </cfRule>
    <cfRule type="expression" dxfId="5" priority="9">
      <formula>IF(D292="C・家庭的",TRUE,FALSE)</formula>
    </cfRule>
  </conditionalFormatting>
  <conditionalFormatting sqref="N298">
    <cfRule type="expression" dxfId="4" priority="6">
      <formula>IF(D292="C・家庭的",TRUE,FALSE)</formula>
    </cfRule>
    <cfRule type="expression" dxfId="3" priority="7">
      <formula>IF(D292="B",TRUE,FALSE)</formula>
    </cfRule>
  </conditionalFormatting>
  <conditionalFormatting sqref="B153:P168">
    <cfRule type="expression" dxfId="2" priority="4">
      <formula>$A$189="■"</formula>
    </cfRule>
    <cfRule type="expression" dxfId="1" priority="1">
      <formula>$A$129="■"</formula>
    </cfRule>
  </conditionalFormatting>
  <conditionalFormatting sqref="B133:P151">
    <cfRule type="expression" dxfId="0" priority="2">
      <formula>$I$129="■"</formula>
    </cfRule>
  </conditionalFormatting>
  <dataValidations count="8">
    <dataValidation type="list" allowBlank="1" showInputMessage="1" showErrorMessage="1" sqref="F941:I964">
      <formula1>"有,無"</formula1>
    </dataValidation>
    <dataValidation type="list" allowBlank="1" showInputMessage="1" showErrorMessage="1" sqref="D273:E273">
      <formula1>"A,B,C・家庭的"</formula1>
    </dataValidation>
    <dataValidation type="list" allowBlank="1" showInputMessage="1" showErrorMessage="1" sqref="K985:O985">
      <formula1>"社会福祉法人,社会福祉法人以外"</formula1>
    </dataValidation>
    <dataValidation type="list" allowBlank="1" showInputMessage="1" showErrorMessage="1" sqref="C584:D586 G584:H586 K584:L586 O584:Q585">
      <formula1>"○,△,×"</formula1>
    </dataValidation>
    <dataValidation type="list" allowBlank="1" showInputMessage="1" showErrorMessage="1" sqref="G314:I315 F790:H791 I610:K610 K577:P577 D577:I577 M558:O558 E558:G558 H462:J462 E429:G429 G405:I405 F101:H106 G312:I312">
      <formula1>$BB$1:$BB$3</formula1>
    </dataValidation>
    <dataValidation type="list" allowBlank="1" showInputMessage="1" showErrorMessage="1" sqref="N1032 K1032 I1032 I1020:I1027 C1010:C1016 C997:C1000 O978 O976 O974 M978 M976 M974 K978 K976 K974 O972 M971:M972 K971:K972 M969 K969 L811 F811:F813 H807:H808 F807:F808 I800 G800 G797 E797 F793 I792 O791:O793 M791 K791 G779 J774:J778 E774:E779 L693 I693 F693 D687:G689 L680 I680 F680:F681 C680:C681 E678 I678 I676 E676 L675 F675 A675:A676 I646 G643 A643 K647 D647:D648 G640 D640 L639 I639 E639 A639 H629 F629 J624 E624:E625 A623:A626 K617 G617:G618 L616 I616 F616 A614:A615 J608 M603 K602 F646 K599 G599 D599 N557 K557 J518:J519 A518:A519 J531 D531 A531:A532 A526:A528 B522:B523 K515 H515 F515 D515 B513:B514 H509 D509 A495:A496 A483:A484 L466 I466:I467 N450:N451 L450:L451 O449 N448 L448 O447 N446 L446 O445 N444 L444 O443 N440:N441 L440:L441 O439 N438 L438 O437 N436 L436 O435 N434 L434 O433 J433:J452 J426 F426 E425 B425 L422 I422 K421 H421 E421:E422 B421 J411 G411 A411 M367 J366 G366 D366 A366 K355 H355 E355 A355 C330:C335 M331 J331 C327:C328 M328 J328 C322:C323 M323 J323 N318 L318 G647 E602:E609 K604 K188 K186 K182 K178 K174 K155 K184 K180 K176 K172 K161 K153 K165 K167 K157 K159 K163 K143 K137 K141 K135 K147 K149 A129 I129 K133 K139 K145">
      <formula1>$BA$2:$BA$3</formula1>
    </dataValidation>
    <dataValidation type="list" allowBlank="1" showInputMessage="1" showErrorMessage="1" sqref="O819:P821 O895:P936 O839:P893 O824:P837">
      <formula1>選択４</formula1>
    </dataValidation>
    <dataValidation type="list" allowBlank="1" showInputMessage="1" showErrorMessage="1" sqref="H115:K123">
      <formula1>"《要　選択》,■している,□していない"</formula1>
    </dataValidation>
  </dataValidations>
  <printOptions horizontalCentered="1"/>
  <pageMargins left="0.70866141732283472" right="0.70866141732283472" top="0.74803149606299213" bottom="0.74803149606299213" header="0.31496062992125984" footer="0.31496062992125984"/>
  <pageSetup paperSize="9" scale="94" orientation="portrait" r:id="rId1"/>
  <rowBreaks count="29" manualBreakCount="29">
    <brk id="35" max="16383" man="1"/>
    <brk id="64" max="16383" man="1"/>
    <brk id="84" max="16383" man="1"/>
    <brk id="123" max="16" man="1"/>
    <brk id="193" max="16383" man="1"/>
    <brk id="233" max="16" man="1"/>
    <brk id="271" max="16" man="1"/>
    <brk id="310" max="16" man="1"/>
    <brk id="342" max="16" man="1"/>
    <brk id="369" max="16" man="1"/>
    <brk id="404" max="16" man="1"/>
    <brk id="430" max="16" man="1"/>
    <brk id="468" max="16" man="1"/>
    <brk id="506" max="16" man="1"/>
    <brk id="548" max="16" man="1"/>
    <brk id="578" max="16" man="1"/>
    <brk id="619" max="16" man="1"/>
    <brk id="658" max="16" man="1"/>
    <brk id="700" max="16" man="1"/>
    <brk id="714" max="16" man="1"/>
    <brk id="740" max="16" man="1"/>
    <brk id="771" max="16" man="1"/>
    <brk id="814" max="16" man="1"/>
    <brk id="854" max="16" man="1"/>
    <brk id="893" max="16" man="1"/>
    <brk id="937" max="16" man="1"/>
    <brk id="966" max="16" man="1"/>
    <brk id="983" max="16" man="1"/>
    <brk id="1017" max="16"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50"/>
  </sheetPr>
  <dimension ref="A1:Y43"/>
  <sheetViews>
    <sheetView view="pageBreakPreview" zoomScaleNormal="70" zoomScaleSheetLayoutView="100" workbookViewId="0">
      <selection sqref="A1:X1"/>
    </sheetView>
  </sheetViews>
  <sheetFormatPr defaultColWidth="8.69140625" defaultRowHeight="13.2"/>
  <cols>
    <col min="1" max="1" width="21.23046875" style="6" customWidth="1"/>
    <col min="2" max="2" width="14.3828125" style="6" customWidth="1"/>
    <col min="3" max="3" width="9.15234375" style="7" customWidth="1"/>
    <col min="4" max="4" width="8.921875" style="7" customWidth="1"/>
    <col min="5" max="5" width="14.07421875" style="6" customWidth="1"/>
    <col min="6" max="7" width="3.07421875" style="6" customWidth="1"/>
    <col min="8" max="21" width="2.69140625" style="6" customWidth="1"/>
    <col min="22" max="23" width="3.07421875" style="6" customWidth="1"/>
    <col min="24" max="24" width="24.921875" style="6" customWidth="1"/>
    <col min="25" max="16384" width="8.69140625" style="6"/>
  </cols>
  <sheetData>
    <row r="1" spans="1:24" ht="66" customHeight="1">
      <c r="A1" s="840" t="s">
        <v>988</v>
      </c>
      <c r="B1" s="841"/>
      <c r="C1" s="841"/>
      <c r="D1" s="841"/>
      <c r="E1" s="841"/>
      <c r="F1" s="841"/>
      <c r="G1" s="841"/>
      <c r="H1" s="841"/>
      <c r="I1" s="841"/>
      <c r="J1" s="841"/>
      <c r="K1" s="841"/>
      <c r="L1" s="841"/>
      <c r="M1" s="841"/>
      <c r="N1" s="841"/>
      <c r="O1" s="841"/>
      <c r="P1" s="841"/>
      <c r="Q1" s="841"/>
      <c r="R1" s="841"/>
      <c r="S1" s="841"/>
      <c r="T1" s="841"/>
      <c r="U1" s="841"/>
      <c r="V1" s="841"/>
      <c r="W1" s="841"/>
      <c r="X1" s="841"/>
    </row>
    <row r="2" spans="1:24" s="8" customFormat="1" ht="18.75" customHeight="1">
      <c r="A2" s="12" t="s">
        <v>503</v>
      </c>
      <c r="B2" s="11"/>
      <c r="C2" s="10"/>
      <c r="D2" s="10"/>
      <c r="G2" s="183"/>
      <c r="I2" s="183"/>
      <c r="J2" s="183"/>
      <c r="K2" s="183"/>
      <c r="L2" s="183"/>
      <c r="M2" s="183"/>
      <c r="N2" s="183"/>
      <c r="P2" s="183"/>
      <c r="Q2" s="183"/>
      <c r="R2" s="183"/>
      <c r="S2" s="183"/>
      <c r="T2" s="183"/>
      <c r="U2" s="183"/>
      <c r="W2" s="183"/>
    </row>
    <row r="3" spans="1:24" ht="54" customHeight="1">
      <c r="A3" s="9" t="s">
        <v>485</v>
      </c>
      <c r="B3" s="9" t="s">
        <v>484</v>
      </c>
      <c r="C3" s="9" t="s">
        <v>483</v>
      </c>
      <c r="D3" s="9" t="s">
        <v>482</v>
      </c>
      <c r="E3" s="9" t="s">
        <v>481</v>
      </c>
      <c r="F3" s="847" t="s">
        <v>480</v>
      </c>
      <c r="G3" s="848"/>
      <c r="H3" s="839" t="s">
        <v>479</v>
      </c>
      <c r="I3" s="516"/>
      <c r="J3" s="516"/>
      <c r="K3" s="516"/>
      <c r="L3" s="516"/>
      <c r="M3" s="516"/>
      <c r="N3" s="517"/>
      <c r="O3" s="839" t="s">
        <v>478</v>
      </c>
      <c r="P3" s="516"/>
      <c r="Q3" s="516"/>
      <c r="R3" s="516"/>
      <c r="S3" s="516"/>
      <c r="T3" s="516"/>
      <c r="U3" s="517"/>
      <c r="V3" s="847" t="s">
        <v>477</v>
      </c>
      <c r="W3" s="848"/>
      <c r="X3" s="9" t="s">
        <v>476</v>
      </c>
    </row>
    <row r="4" spans="1:24" ht="22.5" customHeight="1">
      <c r="A4" s="834"/>
      <c r="B4" s="834"/>
      <c r="C4" s="834"/>
      <c r="D4" s="834"/>
      <c r="E4" s="834"/>
      <c r="F4" s="194" t="s">
        <v>706</v>
      </c>
      <c r="G4" s="222" t="s">
        <v>875</v>
      </c>
      <c r="H4" s="267" t="s">
        <v>706</v>
      </c>
      <c r="I4" s="828" t="s">
        <v>877</v>
      </c>
      <c r="J4" s="269" t="s">
        <v>706</v>
      </c>
      <c r="K4" s="837" t="s">
        <v>878</v>
      </c>
      <c r="L4" s="838"/>
      <c r="M4" s="269" t="s">
        <v>706</v>
      </c>
      <c r="N4" s="830" t="s">
        <v>876</v>
      </c>
      <c r="O4" s="267" t="s">
        <v>706</v>
      </c>
      <c r="P4" s="837" t="s">
        <v>879</v>
      </c>
      <c r="Q4" s="838"/>
      <c r="R4" s="269" t="s">
        <v>706</v>
      </c>
      <c r="S4" s="828" t="s">
        <v>880</v>
      </c>
      <c r="T4" s="269" t="s">
        <v>706</v>
      </c>
      <c r="U4" s="830" t="s">
        <v>876</v>
      </c>
      <c r="V4" s="194" t="s">
        <v>706</v>
      </c>
      <c r="W4" s="222" t="s">
        <v>881</v>
      </c>
      <c r="X4" s="832"/>
    </row>
    <row r="5" spans="1:24" ht="22.5" customHeight="1">
      <c r="A5" s="835"/>
      <c r="B5" s="835"/>
      <c r="C5" s="835"/>
      <c r="D5" s="835"/>
      <c r="E5" s="835"/>
      <c r="F5" s="205" t="s">
        <v>706</v>
      </c>
      <c r="G5" s="223" t="s">
        <v>876</v>
      </c>
      <c r="H5" s="836"/>
      <c r="I5" s="829"/>
      <c r="J5" s="827"/>
      <c r="K5" s="829"/>
      <c r="L5" s="829"/>
      <c r="M5" s="827"/>
      <c r="N5" s="831"/>
      <c r="O5" s="836"/>
      <c r="P5" s="829"/>
      <c r="Q5" s="829"/>
      <c r="R5" s="827"/>
      <c r="S5" s="829"/>
      <c r="T5" s="827"/>
      <c r="U5" s="831"/>
      <c r="V5" s="205" t="s">
        <v>706</v>
      </c>
      <c r="W5" s="223" t="s">
        <v>882</v>
      </c>
      <c r="X5" s="833"/>
    </row>
    <row r="6" spans="1:24" ht="22.5" customHeight="1">
      <c r="A6" s="834"/>
      <c r="B6" s="834"/>
      <c r="C6" s="834"/>
      <c r="D6" s="834"/>
      <c r="E6" s="834"/>
      <c r="F6" s="194" t="s">
        <v>706</v>
      </c>
      <c r="G6" s="222" t="s">
        <v>875</v>
      </c>
      <c r="H6" s="267" t="s">
        <v>706</v>
      </c>
      <c r="I6" s="828" t="s">
        <v>877</v>
      </c>
      <c r="J6" s="269" t="s">
        <v>706</v>
      </c>
      <c r="K6" s="837" t="s">
        <v>878</v>
      </c>
      <c r="L6" s="838"/>
      <c r="M6" s="269" t="s">
        <v>706</v>
      </c>
      <c r="N6" s="830" t="s">
        <v>876</v>
      </c>
      <c r="O6" s="267" t="s">
        <v>706</v>
      </c>
      <c r="P6" s="837" t="s">
        <v>879</v>
      </c>
      <c r="Q6" s="838"/>
      <c r="R6" s="269" t="s">
        <v>706</v>
      </c>
      <c r="S6" s="828" t="s">
        <v>880</v>
      </c>
      <c r="T6" s="269" t="s">
        <v>706</v>
      </c>
      <c r="U6" s="830" t="s">
        <v>876</v>
      </c>
      <c r="V6" s="194" t="s">
        <v>706</v>
      </c>
      <c r="W6" s="222" t="s">
        <v>881</v>
      </c>
      <c r="X6" s="832"/>
    </row>
    <row r="7" spans="1:24" ht="22.5" customHeight="1">
      <c r="A7" s="835"/>
      <c r="B7" s="835"/>
      <c r="C7" s="835"/>
      <c r="D7" s="835"/>
      <c r="E7" s="835"/>
      <c r="F7" s="205" t="s">
        <v>706</v>
      </c>
      <c r="G7" s="223" t="s">
        <v>876</v>
      </c>
      <c r="H7" s="836"/>
      <c r="I7" s="829"/>
      <c r="J7" s="827"/>
      <c r="K7" s="829"/>
      <c r="L7" s="829"/>
      <c r="M7" s="827"/>
      <c r="N7" s="831"/>
      <c r="O7" s="836"/>
      <c r="P7" s="829"/>
      <c r="Q7" s="829"/>
      <c r="R7" s="827"/>
      <c r="S7" s="829"/>
      <c r="T7" s="827"/>
      <c r="U7" s="831"/>
      <c r="V7" s="205" t="s">
        <v>706</v>
      </c>
      <c r="W7" s="223" t="s">
        <v>882</v>
      </c>
      <c r="X7" s="833"/>
    </row>
    <row r="8" spans="1:24" ht="22.5" customHeight="1">
      <c r="A8" s="834"/>
      <c r="B8" s="834"/>
      <c r="C8" s="834"/>
      <c r="D8" s="834"/>
      <c r="E8" s="834"/>
      <c r="F8" s="194" t="s">
        <v>706</v>
      </c>
      <c r="G8" s="222" t="s">
        <v>875</v>
      </c>
      <c r="H8" s="267" t="s">
        <v>706</v>
      </c>
      <c r="I8" s="828" t="s">
        <v>877</v>
      </c>
      <c r="J8" s="269" t="s">
        <v>706</v>
      </c>
      <c r="K8" s="837" t="s">
        <v>878</v>
      </c>
      <c r="L8" s="838"/>
      <c r="M8" s="269" t="s">
        <v>706</v>
      </c>
      <c r="N8" s="830" t="s">
        <v>876</v>
      </c>
      <c r="O8" s="267" t="s">
        <v>706</v>
      </c>
      <c r="P8" s="837" t="s">
        <v>879</v>
      </c>
      <c r="Q8" s="838"/>
      <c r="R8" s="269" t="s">
        <v>706</v>
      </c>
      <c r="S8" s="828" t="s">
        <v>880</v>
      </c>
      <c r="T8" s="269" t="s">
        <v>706</v>
      </c>
      <c r="U8" s="830" t="s">
        <v>876</v>
      </c>
      <c r="V8" s="194" t="s">
        <v>706</v>
      </c>
      <c r="W8" s="222" t="s">
        <v>881</v>
      </c>
      <c r="X8" s="832"/>
    </row>
    <row r="9" spans="1:24" ht="22.5" customHeight="1">
      <c r="A9" s="835"/>
      <c r="B9" s="835"/>
      <c r="C9" s="835"/>
      <c r="D9" s="835"/>
      <c r="E9" s="835"/>
      <c r="F9" s="205" t="s">
        <v>706</v>
      </c>
      <c r="G9" s="223" t="s">
        <v>876</v>
      </c>
      <c r="H9" s="836"/>
      <c r="I9" s="829"/>
      <c r="J9" s="827"/>
      <c r="K9" s="829"/>
      <c r="L9" s="829"/>
      <c r="M9" s="827"/>
      <c r="N9" s="831"/>
      <c r="O9" s="836"/>
      <c r="P9" s="829"/>
      <c r="Q9" s="829"/>
      <c r="R9" s="827"/>
      <c r="S9" s="829"/>
      <c r="T9" s="827"/>
      <c r="U9" s="831"/>
      <c r="V9" s="205" t="s">
        <v>706</v>
      </c>
      <c r="W9" s="223" t="s">
        <v>882</v>
      </c>
      <c r="X9" s="833"/>
    </row>
    <row r="10" spans="1:24" ht="22.5" customHeight="1">
      <c r="A10" s="834"/>
      <c r="B10" s="834"/>
      <c r="C10" s="834"/>
      <c r="D10" s="834"/>
      <c r="E10" s="834"/>
      <c r="F10" s="194" t="s">
        <v>706</v>
      </c>
      <c r="G10" s="222" t="s">
        <v>875</v>
      </c>
      <c r="H10" s="267" t="s">
        <v>706</v>
      </c>
      <c r="I10" s="828" t="s">
        <v>877</v>
      </c>
      <c r="J10" s="269" t="s">
        <v>706</v>
      </c>
      <c r="K10" s="837" t="s">
        <v>878</v>
      </c>
      <c r="L10" s="838"/>
      <c r="M10" s="269" t="s">
        <v>706</v>
      </c>
      <c r="N10" s="830" t="s">
        <v>876</v>
      </c>
      <c r="O10" s="267" t="s">
        <v>706</v>
      </c>
      <c r="P10" s="837" t="s">
        <v>879</v>
      </c>
      <c r="Q10" s="838"/>
      <c r="R10" s="269" t="s">
        <v>706</v>
      </c>
      <c r="S10" s="828" t="s">
        <v>880</v>
      </c>
      <c r="T10" s="269" t="s">
        <v>706</v>
      </c>
      <c r="U10" s="830" t="s">
        <v>876</v>
      </c>
      <c r="V10" s="194" t="s">
        <v>706</v>
      </c>
      <c r="W10" s="222" t="s">
        <v>881</v>
      </c>
      <c r="X10" s="832"/>
    </row>
    <row r="11" spans="1:24" ht="22.5" customHeight="1">
      <c r="A11" s="835"/>
      <c r="B11" s="835"/>
      <c r="C11" s="835"/>
      <c r="D11" s="835"/>
      <c r="E11" s="835"/>
      <c r="F11" s="205" t="s">
        <v>706</v>
      </c>
      <c r="G11" s="223" t="s">
        <v>876</v>
      </c>
      <c r="H11" s="836"/>
      <c r="I11" s="829"/>
      <c r="J11" s="827"/>
      <c r="K11" s="829"/>
      <c r="L11" s="829"/>
      <c r="M11" s="827"/>
      <c r="N11" s="831"/>
      <c r="O11" s="836"/>
      <c r="P11" s="829"/>
      <c r="Q11" s="829"/>
      <c r="R11" s="827"/>
      <c r="S11" s="829"/>
      <c r="T11" s="827"/>
      <c r="U11" s="831"/>
      <c r="V11" s="205" t="s">
        <v>706</v>
      </c>
      <c r="W11" s="223" t="s">
        <v>882</v>
      </c>
      <c r="X11" s="833"/>
    </row>
    <row r="12" spans="1:24" ht="22.5" customHeight="1">
      <c r="A12" s="834"/>
      <c r="B12" s="834"/>
      <c r="C12" s="834"/>
      <c r="D12" s="834"/>
      <c r="E12" s="834"/>
      <c r="F12" s="194" t="s">
        <v>706</v>
      </c>
      <c r="G12" s="222" t="s">
        <v>875</v>
      </c>
      <c r="H12" s="267" t="s">
        <v>706</v>
      </c>
      <c r="I12" s="828" t="s">
        <v>877</v>
      </c>
      <c r="J12" s="269" t="s">
        <v>706</v>
      </c>
      <c r="K12" s="837" t="s">
        <v>878</v>
      </c>
      <c r="L12" s="838"/>
      <c r="M12" s="269" t="s">
        <v>706</v>
      </c>
      <c r="N12" s="830" t="s">
        <v>876</v>
      </c>
      <c r="O12" s="267" t="s">
        <v>706</v>
      </c>
      <c r="P12" s="837" t="s">
        <v>879</v>
      </c>
      <c r="Q12" s="838"/>
      <c r="R12" s="269" t="s">
        <v>706</v>
      </c>
      <c r="S12" s="828" t="s">
        <v>880</v>
      </c>
      <c r="T12" s="269" t="s">
        <v>706</v>
      </c>
      <c r="U12" s="830" t="s">
        <v>876</v>
      </c>
      <c r="V12" s="194" t="s">
        <v>706</v>
      </c>
      <c r="W12" s="222" t="s">
        <v>881</v>
      </c>
      <c r="X12" s="832"/>
    </row>
    <row r="13" spans="1:24" ht="22.5" customHeight="1">
      <c r="A13" s="835"/>
      <c r="B13" s="835"/>
      <c r="C13" s="835"/>
      <c r="D13" s="835"/>
      <c r="E13" s="835"/>
      <c r="F13" s="205" t="s">
        <v>706</v>
      </c>
      <c r="G13" s="223" t="s">
        <v>876</v>
      </c>
      <c r="H13" s="836"/>
      <c r="I13" s="829"/>
      <c r="J13" s="827"/>
      <c r="K13" s="829"/>
      <c r="L13" s="829"/>
      <c r="M13" s="827"/>
      <c r="N13" s="831"/>
      <c r="O13" s="836"/>
      <c r="P13" s="829"/>
      <c r="Q13" s="829"/>
      <c r="R13" s="827"/>
      <c r="S13" s="829"/>
      <c r="T13" s="827"/>
      <c r="U13" s="831"/>
      <c r="V13" s="205" t="s">
        <v>706</v>
      </c>
      <c r="W13" s="223" t="s">
        <v>882</v>
      </c>
      <c r="X13" s="833"/>
    </row>
    <row r="14" spans="1:24" ht="22.5" customHeight="1">
      <c r="A14" s="834"/>
      <c r="B14" s="834"/>
      <c r="C14" s="834"/>
      <c r="D14" s="834"/>
      <c r="E14" s="834"/>
      <c r="F14" s="194" t="s">
        <v>706</v>
      </c>
      <c r="G14" s="222" t="s">
        <v>875</v>
      </c>
      <c r="H14" s="267" t="s">
        <v>706</v>
      </c>
      <c r="I14" s="828" t="s">
        <v>877</v>
      </c>
      <c r="J14" s="269" t="s">
        <v>706</v>
      </c>
      <c r="K14" s="837" t="s">
        <v>878</v>
      </c>
      <c r="L14" s="838"/>
      <c r="M14" s="269" t="s">
        <v>706</v>
      </c>
      <c r="N14" s="830" t="s">
        <v>876</v>
      </c>
      <c r="O14" s="267" t="s">
        <v>706</v>
      </c>
      <c r="P14" s="837" t="s">
        <v>879</v>
      </c>
      <c r="Q14" s="838"/>
      <c r="R14" s="269" t="s">
        <v>706</v>
      </c>
      <c r="S14" s="828" t="s">
        <v>880</v>
      </c>
      <c r="T14" s="269" t="s">
        <v>706</v>
      </c>
      <c r="U14" s="830" t="s">
        <v>876</v>
      </c>
      <c r="V14" s="194" t="s">
        <v>706</v>
      </c>
      <c r="W14" s="222" t="s">
        <v>881</v>
      </c>
      <c r="X14" s="832"/>
    </row>
    <row r="15" spans="1:24" ht="22.5" customHeight="1">
      <c r="A15" s="835"/>
      <c r="B15" s="835"/>
      <c r="C15" s="835"/>
      <c r="D15" s="835"/>
      <c r="E15" s="835"/>
      <c r="F15" s="205" t="s">
        <v>706</v>
      </c>
      <c r="G15" s="223" t="s">
        <v>876</v>
      </c>
      <c r="H15" s="836"/>
      <c r="I15" s="829"/>
      <c r="J15" s="827"/>
      <c r="K15" s="829"/>
      <c r="L15" s="829"/>
      <c r="M15" s="827"/>
      <c r="N15" s="831"/>
      <c r="O15" s="836"/>
      <c r="P15" s="829"/>
      <c r="Q15" s="829"/>
      <c r="R15" s="827"/>
      <c r="S15" s="829"/>
      <c r="T15" s="827"/>
      <c r="U15" s="831"/>
      <c r="V15" s="205" t="s">
        <v>706</v>
      </c>
      <c r="W15" s="223" t="s">
        <v>882</v>
      </c>
      <c r="X15" s="833"/>
    </row>
    <row r="16" spans="1:24" ht="22.5" customHeight="1">
      <c r="A16" s="834"/>
      <c r="B16" s="834"/>
      <c r="C16" s="834"/>
      <c r="D16" s="834"/>
      <c r="E16" s="834"/>
      <c r="F16" s="194" t="s">
        <v>706</v>
      </c>
      <c r="G16" s="222" t="s">
        <v>875</v>
      </c>
      <c r="H16" s="267" t="s">
        <v>706</v>
      </c>
      <c r="I16" s="828" t="s">
        <v>877</v>
      </c>
      <c r="J16" s="269" t="s">
        <v>706</v>
      </c>
      <c r="K16" s="837" t="s">
        <v>878</v>
      </c>
      <c r="L16" s="838"/>
      <c r="M16" s="269" t="s">
        <v>706</v>
      </c>
      <c r="N16" s="830" t="s">
        <v>876</v>
      </c>
      <c r="O16" s="267" t="s">
        <v>706</v>
      </c>
      <c r="P16" s="837" t="s">
        <v>879</v>
      </c>
      <c r="Q16" s="838"/>
      <c r="R16" s="269" t="s">
        <v>706</v>
      </c>
      <c r="S16" s="828" t="s">
        <v>880</v>
      </c>
      <c r="T16" s="269" t="s">
        <v>706</v>
      </c>
      <c r="U16" s="830" t="s">
        <v>876</v>
      </c>
      <c r="V16" s="194" t="s">
        <v>706</v>
      </c>
      <c r="W16" s="222" t="s">
        <v>881</v>
      </c>
      <c r="X16" s="832"/>
    </row>
    <row r="17" spans="1:25" ht="22.5" customHeight="1">
      <c r="A17" s="835"/>
      <c r="B17" s="835"/>
      <c r="C17" s="835"/>
      <c r="D17" s="835"/>
      <c r="E17" s="835"/>
      <c r="F17" s="205" t="s">
        <v>706</v>
      </c>
      <c r="G17" s="223" t="s">
        <v>876</v>
      </c>
      <c r="H17" s="836"/>
      <c r="I17" s="829"/>
      <c r="J17" s="827"/>
      <c r="K17" s="829"/>
      <c r="L17" s="829"/>
      <c r="M17" s="827"/>
      <c r="N17" s="831"/>
      <c r="O17" s="836"/>
      <c r="P17" s="829"/>
      <c r="Q17" s="829"/>
      <c r="R17" s="827"/>
      <c r="S17" s="829"/>
      <c r="T17" s="827"/>
      <c r="U17" s="831"/>
      <c r="V17" s="205" t="s">
        <v>706</v>
      </c>
      <c r="W17" s="223" t="s">
        <v>882</v>
      </c>
      <c r="X17" s="833"/>
    </row>
    <row r="18" spans="1:25" ht="22.5" customHeight="1">
      <c r="A18" s="834"/>
      <c r="B18" s="834"/>
      <c r="C18" s="834"/>
      <c r="D18" s="834"/>
      <c r="E18" s="834"/>
      <c r="F18" s="194" t="s">
        <v>706</v>
      </c>
      <c r="G18" s="222" t="s">
        <v>875</v>
      </c>
      <c r="H18" s="267" t="s">
        <v>706</v>
      </c>
      <c r="I18" s="828" t="s">
        <v>877</v>
      </c>
      <c r="J18" s="269" t="s">
        <v>706</v>
      </c>
      <c r="K18" s="837" t="s">
        <v>878</v>
      </c>
      <c r="L18" s="838"/>
      <c r="M18" s="269" t="s">
        <v>706</v>
      </c>
      <c r="N18" s="830" t="s">
        <v>876</v>
      </c>
      <c r="O18" s="267" t="s">
        <v>706</v>
      </c>
      <c r="P18" s="837" t="s">
        <v>879</v>
      </c>
      <c r="Q18" s="838"/>
      <c r="R18" s="269" t="s">
        <v>706</v>
      </c>
      <c r="S18" s="828" t="s">
        <v>880</v>
      </c>
      <c r="T18" s="269" t="s">
        <v>706</v>
      </c>
      <c r="U18" s="830" t="s">
        <v>876</v>
      </c>
      <c r="V18" s="194" t="s">
        <v>706</v>
      </c>
      <c r="W18" s="222" t="s">
        <v>881</v>
      </c>
      <c r="X18" s="832"/>
    </row>
    <row r="19" spans="1:25" ht="22.5" customHeight="1">
      <c r="A19" s="835"/>
      <c r="B19" s="835"/>
      <c r="C19" s="835"/>
      <c r="D19" s="835"/>
      <c r="E19" s="835"/>
      <c r="F19" s="205" t="s">
        <v>706</v>
      </c>
      <c r="G19" s="223" t="s">
        <v>876</v>
      </c>
      <c r="H19" s="836"/>
      <c r="I19" s="829"/>
      <c r="J19" s="827"/>
      <c r="K19" s="829"/>
      <c r="L19" s="829"/>
      <c r="M19" s="827"/>
      <c r="N19" s="831"/>
      <c r="O19" s="836"/>
      <c r="P19" s="829"/>
      <c r="Q19" s="829"/>
      <c r="R19" s="827"/>
      <c r="S19" s="829"/>
      <c r="T19" s="827"/>
      <c r="U19" s="831"/>
      <c r="V19" s="205" t="s">
        <v>706</v>
      </c>
      <c r="W19" s="223" t="s">
        <v>882</v>
      </c>
      <c r="X19" s="833"/>
    </row>
    <row r="20" spans="1:25" ht="22.5" customHeight="1">
      <c r="A20" s="834"/>
      <c r="B20" s="834"/>
      <c r="C20" s="834"/>
      <c r="D20" s="834"/>
      <c r="E20" s="834"/>
      <c r="F20" s="194" t="s">
        <v>706</v>
      </c>
      <c r="G20" s="222" t="s">
        <v>875</v>
      </c>
      <c r="H20" s="267" t="s">
        <v>706</v>
      </c>
      <c r="I20" s="828" t="s">
        <v>877</v>
      </c>
      <c r="J20" s="269" t="s">
        <v>706</v>
      </c>
      <c r="K20" s="837" t="s">
        <v>878</v>
      </c>
      <c r="L20" s="838"/>
      <c r="M20" s="269" t="s">
        <v>706</v>
      </c>
      <c r="N20" s="830" t="s">
        <v>876</v>
      </c>
      <c r="O20" s="267" t="s">
        <v>706</v>
      </c>
      <c r="P20" s="837" t="s">
        <v>879</v>
      </c>
      <c r="Q20" s="838"/>
      <c r="R20" s="269" t="s">
        <v>706</v>
      </c>
      <c r="S20" s="828" t="s">
        <v>880</v>
      </c>
      <c r="T20" s="269" t="s">
        <v>706</v>
      </c>
      <c r="U20" s="830" t="s">
        <v>876</v>
      </c>
      <c r="V20" s="194" t="s">
        <v>706</v>
      </c>
      <c r="W20" s="222" t="s">
        <v>881</v>
      </c>
      <c r="X20" s="832"/>
    </row>
    <row r="21" spans="1:25" ht="22.5" customHeight="1">
      <c r="A21" s="835"/>
      <c r="B21" s="835"/>
      <c r="C21" s="835"/>
      <c r="D21" s="835"/>
      <c r="E21" s="835"/>
      <c r="F21" s="205" t="s">
        <v>706</v>
      </c>
      <c r="G21" s="223" t="s">
        <v>876</v>
      </c>
      <c r="H21" s="836"/>
      <c r="I21" s="829"/>
      <c r="J21" s="827"/>
      <c r="K21" s="829"/>
      <c r="L21" s="829"/>
      <c r="M21" s="827"/>
      <c r="N21" s="831"/>
      <c r="O21" s="836"/>
      <c r="P21" s="829"/>
      <c r="Q21" s="829"/>
      <c r="R21" s="827"/>
      <c r="S21" s="829"/>
      <c r="T21" s="827"/>
      <c r="U21" s="831"/>
      <c r="V21" s="205" t="s">
        <v>706</v>
      </c>
      <c r="W21" s="223" t="s">
        <v>882</v>
      </c>
      <c r="X21" s="833"/>
    </row>
    <row r="22" spans="1:25" ht="22.5" customHeight="1">
      <c r="A22" s="834"/>
      <c r="B22" s="834"/>
      <c r="C22" s="834"/>
      <c r="D22" s="834"/>
      <c r="E22" s="834"/>
      <c r="F22" s="194" t="s">
        <v>706</v>
      </c>
      <c r="G22" s="222" t="s">
        <v>875</v>
      </c>
      <c r="H22" s="267" t="s">
        <v>706</v>
      </c>
      <c r="I22" s="828" t="s">
        <v>877</v>
      </c>
      <c r="J22" s="269" t="s">
        <v>706</v>
      </c>
      <c r="K22" s="837" t="s">
        <v>878</v>
      </c>
      <c r="L22" s="838"/>
      <c r="M22" s="269" t="s">
        <v>706</v>
      </c>
      <c r="N22" s="830" t="s">
        <v>876</v>
      </c>
      <c r="O22" s="267" t="s">
        <v>706</v>
      </c>
      <c r="P22" s="837" t="s">
        <v>879</v>
      </c>
      <c r="Q22" s="838"/>
      <c r="R22" s="269" t="s">
        <v>706</v>
      </c>
      <c r="S22" s="828" t="s">
        <v>880</v>
      </c>
      <c r="T22" s="269" t="s">
        <v>706</v>
      </c>
      <c r="U22" s="830" t="s">
        <v>876</v>
      </c>
      <c r="V22" s="194" t="s">
        <v>706</v>
      </c>
      <c r="W22" s="222" t="s">
        <v>881</v>
      </c>
      <c r="X22" s="832"/>
    </row>
    <row r="23" spans="1:25" ht="22.5" customHeight="1">
      <c r="A23" s="835"/>
      <c r="B23" s="835"/>
      <c r="C23" s="835"/>
      <c r="D23" s="835"/>
      <c r="E23" s="835"/>
      <c r="F23" s="205" t="s">
        <v>706</v>
      </c>
      <c r="G23" s="223" t="s">
        <v>876</v>
      </c>
      <c r="H23" s="836"/>
      <c r="I23" s="829"/>
      <c r="J23" s="827"/>
      <c r="K23" s="829"/>
      <c r="L23" s="829"/>
      <c r="M23" s="827"/>
      <c r="N23" s="831"/>
      <c r="O23" s="836"/>
      <c r="P23" s="829"/>
      <c r="Q23" s="829"/>
      <c r="R23" s="827"/>
      <c r="S23" s="829"/>
      <c r="T23" s="827"/>
      <c r="U23" s="831"/>
      <c r="V23" s="205" t="s">
        <v>706</v>
      </c>
      <c r="W23" s="223" t="s">
        <v>882</v>
      </c>
      <c r="X23" s="833"/>
    </row>
    <row r="24" spans="1:25" ht="22.5" customHeight="1">
      <c r="A24" s="834"/>
      <c r="B24" s="834"/>
      <c r="C24" s="834"/>
      <c r="D24" s="834"/>
      <c r="E24" s="834"/>
      <c r="F24" s="194" t="s">
        <v>706</v>
      </c>
      <c r="G24" s="222" t="s">
        <v>875</v>
      </c>
      <c r="H24" s="267" t="s">
        <v>706</v>
      </c>
      <c r="I24" s="828" t="s">
        <v>877</v>
      </c>
      <c r="J24" s="269" t="s">
        <v>706</v>
      </c>
      <c r="K24" s="837" t="s">
        <v>878</v>
      </c>
      <c r="L24" s="838"/>
      <c r="M24" s="269" t="s">
        <v>706</v>
      </c>
      <c r="N24" s="830" t="s">
        <v>876</v>
      </c>
      <c r="O24" s="267" t="s">
        <v>706</v>
      </c>
      <c r="P24" s="837" t="s">
        <v>879</v>
      </c>
      <c r="Q24" s="838"/>
      <c r="R24" s="269" t="s">
        <v>706</v>
      </c>
      <c r="S24" s="828" t="s">
        <v>880</v>
      </c>
      <c r="T24" s="269" t="s">
        <v>706</v>
      </c>
      <c r="U24" s="830" t="s">
        <v>876</v>
      </c>
      <c r="V24" s="194" t="s">
        <v>706</v>
      </c>
      <c r="W24" s="222" t="s">
        <v>881</v>
      </c>
      <c r="X24" s="832"/>
    </row>
    <row r="25" spans="1:25" ht="22.5" customHeight="1">
      <c r="A25" s="835"/>
      <c r="B25" s="835"/>
      <c r="C25" s="835"/>
      <c r="D25" s="835"/>
      <c r="E25" s="835"/>
      <c r="F25" s="205" t="s">
        <v>706</v>
      </c>
      <c r="G25" s="223" t="s">
        <v>876</v>
      </c>
      <c r="H25" s="836"/>
      <c r="I25" s="829"/>
      <c r="J25" s="827"/>
      <c r="K25" s="829"/>
      <c r="L25" s="829"/>
      <c r="M25" s="827"/>
      <c r="N25" s="831"/>
      <c r="O25" s="836"/>
      <c r="P25" s="829"/>
      <c r="Q25" s="829"/>
      <c r="R25" s="827"/>
      <c r="S25" s="829"/>
      <c r="T25" s="827"/>
      <c r="U25" s="831"/>
      <c r="V25" s="205" t="s">
        <v>706</v>
      </c>
      <c r="W25" s="223" t="s">
        <v>882</v>
      </c>
      <c r="X25" s="833"/>
    </row>
    <row r="26" spans="1:25" ht="22.5" customHeight="1">
      <c r="A26" s="834"/>
      <c r="B26" s="834"/>
      <c r="C26" s="834"/>
      <c r="D26" s="834"/>
      <c r="E26" s="834"/>
      <c r="F26" s="194" t="s">
        <v>706</v>
      </c>
      <c r="G26" s="222" t="s">
        <v>875</v>
      </c>
      <c r="H26" s="267" t="s">
        <v>706</v>
      </c>
      <c r="I26" s="828" t="s">
        <v>877</v>
      </c>
      <c r="J26" s="269" t="s">
        <v>706</v>
      </c>
      <c r="K26" s="837" t="s">
        <v>878</v>
      </c>
      <c r="L26" s="838"/>
      <c r="M26" s="269" t="s">
        <v>706</v>
      </c>
      <c r="N26" s="830" t="s">
        <v>876</v>
      </c>
      <c r="O26" s="267" t="s">
        <v>706</v>
      </c>
      <c r="P26" s="837" t="s">
        <v>879</v>
      </c>
      <c r="Q26" s="838"/>
      <c r="R26" s="269" t="s">
        <v>706</v>
      </c>
      <c r="S26" s="828" t="s">
        <v>880</v>
      </c>
      <c r="T26" s="269" t="s">
        <v>706</v>
      </c>
      <c r="U26" s="830" t="s">
        <v>876</v>
      </c>
      <c r="V26" s="194" t="s">
        <v>706</v>
      </c>
      <c r="W26" s="222" t="s">
        <v>881</v>
      </c>
      <c r="X26" s="832"/>
    </row>
    <row r="27" spans="1:25" ht="22.5" customHeight="1">
      <c r="A27" s="835"/>
      <c r="B27" s="835"/>
      <c r="C27" s="835"/>
      <c r="D27" s="835"/>
      <c r="E27" s="835"/>
      <c r="F27" s="205" t="s">
        <v>706</v>
      </c>
      <c r="G27" s="223" t="s">
        <v>876</v>
      </c>
      <c r="H27" s="836"/>
      <c r="I27" s="829"/>
      <c r="J27" s="827"/>
      <c r="K27" s="829"/>
      <c r="L27" s="829"/>
      <c r="M27" s="827"/>
      <c r="N27" s="831"/>
      <c r="O27" s="836"/>
      <c r="P27" s="829"/>
      <c r="Q27" s="829"/>
      <c r="R27" s="827"/>
      <c r="S27" s="829"/>
      <c r="T27" s="827"/>
      <c r="U27" s="831"/>
      <c r="V27" s="205" t="s">
        <v>706</v>
      </c>
      <c r="W27" s="223" t="s">
        <v>882</v>
      </c>
      <c r="X27" s="833"/>
    </row>
    <row r="28" spans="1:25" ht="22.5" customHeight="1">
      <c r="A28" s="834"/>
      <c r="B28" s="834"/>
      <c r="C28" s="834"/>
      <c r="D28" s="834"/>
      <c r="E28" s="834"/>
      <c r="F28" s="194" t="s">
        <v>706</v>
      </c>
      <c r="G28" s="222" t="s">
        <v>875</v>
      </c>
      <c r="H28" s="267" t="s">
        <v>706</v>
      </c>
      <c r="I28" s="828" t="s">
        <v>877</v>
      </c>
      <c r="J28" s="269" t="s">
        <v>706</v>
      </c>
      <c r="K28" s="837" t="s">
        <v>878</v>
      </c>
      <c r="L28" s="838"/>
      <c r="M28" s="269" t="s">
        <v>706</v>
      </c>
      <c r="N28" s="830" t="s">
        <v>876</v>
      </c>
      <c r="O28" s="267" t="s">
        <v>706</v>
      </c>
      <c r="P28" s="837" t="s">
        <v>879</v>
      </c>
      <c r="Q28" s="838"/>
      <c r="R28" s="269" t="s">
        <v>706</v>
      </c>
      <c r="S28" s="828" t="s">
        <v>880</v>
      </c>
      <c r="T28" s="269" t="s">
        <v>706</v>
      </c>
      <c r="U28" s="830" t="s">
        <v>876</v>
      </c>
      <c r="V28" s="194" t="s">
        <v>706</v>
      </c>
      <c r="W28" s="222" t="s">
        <v>881</v>
      </c>
      <c r="X28" s="832"/>
    </row>
    <row r="29" spans="1:25" ht="22.5" customHeight="1">
      <c r="A29" s="835"/>
      <c r="B29" s="835"/>
      <c r="C29" s="835"/>
      <c r="D29" s="835"/>
      <c r="E29" s="835"/>
      <c r="F29" s="205" t="s">
        <v>706</v>
      </c>
      <c r="G29" s="223" t="s">
        <v>876</v>
      </c>
      <c r="H29" s="836"/>
      <c r="I29" s="829"/>
      <c r="J29" s="827"/>
      <c r="K29" s="829"/>
      <c r="L29" s="829"/>
      <c r="M29" s="827"/>
      <c r="N29" s="831"/>
      <c r="O29" s="836"/>
      <c r="P29" s="829"/>
      <c r="Q29" s="829"/>
      <c r="R29" s="827"/>
      <c r="S29" s="829"/>
      <c r="T29" s="827"/>
      <c r="U29" s="831"/>
      <c r="V29" s="205" t="s">
        <v>706</v>
      </c>
      <c r="W29" s="223" t="s">
        <v>882</v>
      </c>
      <c r="X29" s="833"/>
    </row>
    <row r="30" spans="1:25" s="8" customFormat="1" ht="22.5" customHeight="1">
      <c r="A30" s="842" t="s">
        <v>475</v>
      </c>
      <c r="B30" s="843"/>
      <c r="C30" s="843"/>
      <c r="D30" s="843"/>
      <c r="E30" s="843"/>
      <c r="F30" s="843"/>
      <c r="G30" s="843"/>
      <c r="H30" s="843"/>
      <c r="I30" s="843"/>
      <c r="J30" s="843"/>
      <c r="K30" s="843"/>
      <c r="L30" s="843"/>
      <c r="M30" s="843"/>
      <c r="N30" s="843"/>
      <c r="O30" s="843"/>
      <c r="P30" s="843"/>
      <c r="Q30" s="843"/>
      <c r="R30" s="843"/>
      <c r="S30" s="843"/>
      <c r="T30" s="843"/>
      <c r="U30" s="843"/>
      <c r="V30" s="843"/>
      <c r="W30" s="843"/>
      <c r="X30" s="843"/>
      <c r="Y30" s="844"/>
    </row>
    <row r="31" spans="1:25" s="8" customFormat="1" ht="21.45" customHeight="1">
      <c r="A31" s="845" t="s">
        <v>474</v>
      </c>
      <c r="B31" s="845"/>
      <c r="C31" s="845"/>
      <c r="D31" s="845"/>
      <c r="E31" s="845"/>
      <c r="F31" s="845"/>
      <c r="G31" s="845"/>
      <c r="H31" s="845"/>
      <c r="I31" s="845"/>
      <c r="J31" s="845"/>
      <c r="K31" s="845"/>
      <c r="L31" s="845"/>
      <c r="M31" s="845"/>
      <c r="N31" s="845"/>
      <c r="O31" s="845"/>
      <c r="P31" s="845"/>
      <c r="Q31" s="845"/>
      <c r="R31" s="845"/>
      <c r="S31" s="845"/>
      <c r="T31" s="845"/>
      <c r="U31" s="845"/>
      <c r="V31" s="845"/>
      <c r="W31" s="845"/>
      <c r="X31" s="845"/>
      <c r="Y31" s="845"/>
    </row>
    <row r="32" spans="1:25" s="8" customFormat="1" ht="21.45" customHeight="1">
      <c r="A32" s="846" t="s">
        <v>473</v>
      </c>
      <c r="B32" s="846"/>
      <c r="C32" s="846"/>
      <c r="D32" s="846"/>
      <c r="E32" s="846"/>
      <c r="F32" s="846"/>
      <c r="G32" s="846"/>
      <c r="H32" s="846"/>
      <c r="I32" s="846"/>
      <c r="J32" s="846"/>
      <c r="K32" s="846"/>
      <c r="L32" s="846"/>
      <c r="M32" s="846"/>
      <c r="N32" s="846"/>
      <c r="O32" s="846"/>
      <c r="P32" s="846"/>
      <c r="Q32" s="846"/>
      <c r="R32" s="846"/>
      <c r="S32" s="846"/>
      <c r="T32" s="846"/>
      <c r="U32" s="846"/>
      <c r="V32" s="846"/>
      <c r="W32" s="846"/>
      <c r="X32" s="846"/>
    </row>
    <row r="33" spans="1:25" s="8" customFormat="1" ht="21.45" customHeight="1">
      <c r="A33" s="846" t="s">
        <v>472</v>
      </c>
      <c r="B33" s="846"/>
      <c r="C33" s="846"/>
      <c r="D33" s="846"/>
      <c r="E33" s="846"/>
      <c r="F33" s="846"/>
      <c r="G33" s="846"/>
      <c r="H33" s="846"/>
      <c r="I33" s="846"/>
      <c r="J33" s="846"/>
      <c r="K33" s="846"/>
      <c r="L33" s="846"/>
      <c r="M33" s="846"/>
      <c r="N33" s="846"/>
      <c r="O33" s="846"/>
      <c r="P33" s="846"/>
      <c r="Q33" s="846"/>
      <c r="R33" s="846"/>
      <c r="S33" s="846"/>
      <c r="T33" s="846"/>
      <c r="U33" s="846"/>
      <c r="V33" s="846"/>
      <c r="W33" s="846"/>
      <c r="X33" s="846"/>
      <c r="Y33" s="846"/>
    </row>
    <row r="34" spans="1:25" ht="33.450000000000003" customHeight="1"/>
    <row r="35" spans="1:25" ht="33.450000000000003" customHeight="1"/>
    <row r="36" spans="1:25" ht="33.450000000000003" customHeight="1"/>
    <row r="37" spans="1:25" ht="33.450000000000003" customHeight="1"/>
    <row r="38" spans="1:25" ht="33.450000000000003" customHeight="1"/>
    <row r="39" spans="1:25" ht="33.450000000000003" customHeight="1"/>
    <row r="40" spans="1:25" ht="33.450000000000003" customHeight="1"/>
    <row r="41" spans="1:25" ht="33.450000000000003" customHeight="1"/>
    <row r="42" spans="1:25" ht="33.450000000000003" customHeight="1"/>
    <row r="43" spans="1:25" ht="33.450000000000003" customHeight="1"/>
  </sheetData>
  <mergeCells count="243">
    <mergeCell ref="A1:X1"/>
    <mergeCell ref="A30:Y30"/>
    <mergeCell ref="A31:Y31"/>
    <mergeCell ref="A32:X32"/>
    <mergeCell ref="A33:Y33"/>
    <mergeCell ref="E4:E5"/>
    <mergeCell ref="D4:D5"/>
    <mergeCell ref="C4:C5"/>
    <mergeCell ref="B4:B5"/>
    <mergeCell ref="A4:A5"/>
    <mergeCell ref="F3:G3"/>
    <mergeCell ref="H3:N3"/>
    <mergeCell ref="H4:H5"/>
    <mergeCell ref="I4:I5"/>
    <mergeCell ref="J4:J5"/>
    <mergeCell ref="V3:W3"/>
    <mergeCell ref="X4:X5"/>
    <mergeCell ref="A6:A7"/>
    <mergeCell ref="B6:B7"/>
    <mergeCell ref="C6:C7"/>
    <mergeCell ref="D6:D7"/>
    <mergeCell ref="E6:E7"/>
    <mergeCell ref="K4:L5"/>
    <mergeCell ref="M4:M5"/>
    <mergeCell ref="S4:S5"/>
    <mergeCell ref="U4:U5"/>
    <mergeCell ref="X6:X7"/>
    <mergeCell ref="N4:N5"/>
    <mergeCell ref="O3:U3"/>
    <mergeCell ref="O4:O5"/>
    <mergeCell ref="R4:R5"/>
    <mergeCell ref="T4:T5"/>
    <mergeCell ref="P4:Q5"/>
    <mergeCell ref="S6:S7"/>
    <mergeCell ref="T6:T7"/>
    <mergeCell ref="U6:U7"/>
    <mergeCell ref="X8:X9"/>
    <mergeCell ref="T8:T9"/>
    <mergeCell ref="U8:U9"/>
    <mergeCell ref="H6:H7"/>
    <mergeCell ref="I6:I7"/>
    <mergeCell ref="J6:J7"/>
    <mergeCell ref="A8:A9"/>
    <mergeCell ref="B8:B9"/>
    <mergeCell ref="C8:C9"/>
    <mergeCell ref="D8:D9"/>
    <mergeCell ref="E8:E9"/>
    <mergeCell ref="H8:H9"/>
    <mergeCell ref="I8:I9"/>
    <mergeCell ref="J8:J9"/>
    <mergeCell ref="K8:L9"/>
    <mergeCell ref="K6:L7"/>
    <mergeCell ref="M6:M7"/>
    <mergeCell ref="N6:N7"/>
    <mergeCell ref="O6:O7"/>
    <mergeCell ref="P6:Q7"/>
    <mergeCell ref="R6:R7"/>
    <mergeCell ref="P10:Q11"/>
    <mergeCell ref="R10:R11"/>
    <mergeCell ref="S10:S11"/>
    <mergeCell ref="P8:Q9"/>
    <mergeCell ref="R8:R9"/>
    <mergeCell ref="S8:S9"/>
    <mergeCell ref="A10:A11"/>
    <mergeCell ref="B10:B11"/>
    <mergeCell ref="C10:C11"/>
    <mergeCell ref="D10:D11"/>
    <mergeCell ref="E10:E11"/>
    <mergeCell ref="H10:H11"/>
    <mergeCell ref="I10:I11"/>
    <mergeCell ref="J10:J11"/>
    <mergeCell ref="K10:L11"/>
    <mergeCell ref="M8:M9"/>
    <mergeCell ref="N8:N9"/>
    <mergeCell ref="O8:O9"/>
    <mergeCell ref="R12:R13"/>
    <mergeCell ref="S12:S13"/>
    <mergeCell ref="T12:T13"/>
    <mergeCell ref="U12:U13"/>
    <mergeCell ref="X12:X13"/>
    <mergeCell ref="T10:T11"/>
    <mergeCell ref="U10:U11"/>
    <mergeCell ref="X10:X11"/>
    <mergeCell ref="A12:A13"/>
    <mergeCell ref="B12:B13"/>
    <mergeCell ref="C12:C13"/>
    <mergeCell ref="D12:D13"/>
    <mergeCell ref="E12:E13"/>
    <mergeCell ref="H12:H13"/>
    <mergeCell ref="I12:I13"/>
    <mergeCell ref="J12:J13"/>
    <mergeCell ref="K12:L13"/>
    <mergeCell ref="M12:M13"/>
    <mergeCell ref="N12:N13"/>
    <mergeCell ref="O12:O13"/>
    <mergeCell ref="P12:Q13"/>
    <mergeCell ref="M10:M11"/>
    <mergeCell ref="N10:N11"/>
    <mergeCell ref="O10:O11"/>
    <mergeCell ref="R14:R15"/>
    <mergeCell ref="S14:S15"/>
    <mergeCell ref="H14:H15"/>
    <mergeCell ref="I14:I15"/>
    <mergeCell ref="J14:J15"/>
    <mergeCell ref="K14:L15"/>
    <mergeCell ref="M14:M15"/>
    <mergeCell ref="A14:A15"/>
    <mergeCell ref="B14:B15"/>
    <mergeCell ref="C14:C15"/>
    <mergeCell ref="D14:D15"/>
    <mergeCell ref="E14:E15"/>
    <mergeCell ref="R16:R17"/>
    <mergeCell ref="S16:S17"/>
    <mergeCell ref="T16:T17"/>
    <mergeCell ref="U16:U17"/>
    <mergeCell ref="X16:X17"/>
    <mergeCell ref="T14:T15"/>
    <mergeCell ref="U14:U15"/>
    <mergeCell ref="X14:X15"/>
    <mergeCell ref="A16:A17"/>
    <mergeCell ref="B16:B17"/>
    <mergeCell ref="C16:C17"/>
    <mergeCell ref="D16:D17"/>
    <mergeCell ref="E16:E17"/>
    <mergeCell ref="H16:H17"/>
    <mergeCell ref="I16:I17"/>
    <mergeCell ref="J16:J17"/>
    <mergeCell ref="K16:L17"/>
    <mergeCell ref="M16:M17"/>
    <mergeCell ref="N16:N17"/>
    <mergeCell ref="O16:O17"/>
    <mergeCell ref="P16:Q17"/>
    <mergeCell ref="N14:N15"/>
    <mergeCell ref="O14:O15"/>
    <mergeCell ref="P14:Q15"/>
    <mergeCell ref="R18:R19"/>
    <mergeCell ref="S18:S19"/>
    <mergeCell ref="H18:H19"/>
    <mergeCell ref="I18:I19"/>
    <mergeCell ref="J18:J19"/>
    <mergeCell ref="K18:L19"/>
    <mergeCell ref="M18:M19"/>
    <mergeCell ref="A18:A19"/>
    <mergeCell ref="B18:B19"/>
    <mergeCell ref="C18:C19"/>
    <mergeCell ref="D18:D19"/>
    <mergeCell ref="E18:E19"/>
    <mergeCell ref="R20:R21"/>
    <mergeCell ref="S20:S21"/>
    <mergeCell ref="T20:T21"/>
    <mergeCell ref="U20:U21"/>
    <mergeCell ref="X20:X21"/>
    <mergeCell ref="T18:T19"/>
    <mergeCell ref="U18:U19"/>
    <mergeCell ref="X18:X19"/>
    <mergeCell ref="A20:A21"/>
    <mergeCell ref="B20:B21"/>
    <mergeCell ref="C20:C21"/>
    <mergeCell ref="D20:D21"/>
    <mergeCell ref="E20:E21"/>
    <mergeCell ref="H20:H21"/>
    <mergeCell ref="I20:I21"/>
    <mergeCell ref="J20:J21"/>
    <mergeCell ref="K20:L21"/>
    <mergeCell ref="M20:M21"/>
    <mergeCell ref="N20:N21"/>
    <mergeCell ref="O20:O21"/>
    <mergeCell ref="P20:Q21"/>
    <mergeCell ref="N18:N19"/>
    <mergeCell ref="O18:O19"/>
    <mergeCell ref="P18:Q19"/>
    <mergeCell ref="R22:R23"/>
    <mergeCell ref="S22:S23"/>
    <mergeCell ref="H22:H23"/>
    <mergeCell ref="I22:I23"/>
    <mergeCell ref="J22:J23"/>
    <mergeCell ref="K22:L23"/>
    <mergeCell ref="M22:M23"/>
    <mergeCell ref="A22:A23"/>
    <mergeCell ref="B22:B23"/>
    <mergeCell ref="C22:C23"/>
    <mergeCell ref="D22:D23"/>
    <mergeCell ref="E22:E23"/>
    <mergeCell ref="R24:R25"/>
    <mergeCell ref="S24:S25"/>
    <mergeCell ref="T24:T25"/>
    <mergeCell ref="U24:U25"/>
    <mergeCell ref="X24:X25"/>
    <mergeCell ref="T22:T23"/>
    <mergeCell ref="U22:U23"/>
    <mergeCell ref="X22:X23"/>
    <mergeCell ref="A24:A25"/>
    <mergeCell ref="B24:B25"/>
    <mergeCell ref="C24:C25"/>
    <mergeCell ref="D24:D25"/>
    <mergeCell ref="E24:E25"/>
    <mergeCell ref="H24:H25"/>
    <mergeCell ref="I24:I25"/>
    <mergeCell ref="J24:J25"/>
    <mergeCell ref="K24:L25"/>
    <mergeCell ref="M24:M25"/>
    <mergeCell ref="N24:N25"/>
    <mergeCell ref="O24:O25"/>
    <mergeCell ref="P24:Q25"/>
    <mergeCell ref="N22:N23"/>
    <mergeCell ref="O22:O23"/>
    <mergeCell ref="P22:Q23"/>
    <mergeCell ref="R26:R27"/>
    <mergeCell ref="S26:S27"/>
    <mergeCell ref="H26:H27"/>
    <mergeCell ref="I26:I27"/>
    <mergeCell ref="J26:J27"/>
    <mergeCell ref="K26:L27"/>
    <mergeCell ref="M26:M27"/>
    <mergeCell ref="A26:A27"/>
    <mergeCell ref="B26:B27"/>
    <mergeCell ref="C26:C27"/>
    <mergeCell ref="D26:D27"/>
    <mergeCell ref="E26:E27"/>
    <mergeCell ref="R28:R29"/>
    <mergeCell ref="S28:S29"/>
    <mergeCell ref="T28:T29"/>
    <mergeCell ref="U28:U29"/>
    <mergeCell ref="X28:X29"/>
    <mergeCell ref="T26:T27"/>
    <mergeCell ref="U26:U27"/>
    <mergeCell ref="X26:X27"/>
    <mergeCell ref="A28:A29"/>
    <mergeCell ref="B28:B29"/>
    <mergeCell ref="C28:C29"/>
    <mergeCell ref="D28:D29"/>
    <mergeCell ref="E28:E29"/>
    <mergeCell ref="H28:H29"/>
    <mergeCell ref="I28:I29"/>
    <mergeCell ref="J28:J29"/>
    <mergeCell ref="K28:L29"/>
    <mergeCell ref="M28:M29"/>
    <mergeCell ref="N28:N29"/>
    <mergeCell ref="O28:O29"/>
    <mergeCell ref="P28:Q29"/>
    <mergeCell ref="N26:N27"/>
    <mergeCell ref="O26:O27"/>
    <mergeCell ref="P26:Q27"/>
  </mergeCells>
  <phoneticPr fontId="1"/>
  <printOptions horizontalCentered="1" verticalCentered="1"/>
  <pageMargins left="0.33" right="0.33" top="0.59055118110236227" bottom="0.59055118110236227" header="0.39370078740157483" footer="0.39370078740157483"/>
  <pageSetup paperSize="9" scale="68" orientation="landscape" r:id="rId1"/>
  <headerFooter alignWithMargins="0"/>
  <extLst>
    <ext xmlns:x14="http://schemas.microsoft.com/office/spreadsheetml/2009/9/main" uri="{CCE6A557-97BC-4b89-ADB6-D9C93CAAB3DF}">
      <x14:dataValidations xmlns:xm="http://schemas.microsoft.com/office/excel/2006/main" count="80">
        <x14:dataValidation type="list" allowBlank="1" showInputMessage="1" showErrorMessage="1">
          <x14:formula1>
            <xm:f>事前提出資料!$BA$2:$BA$3</xm:f>
          </x14:formula1>
          <xm:sqref>V4:V29</xm:sqref>
        </x14:dataValidation>
        <x14:dataValidation type="list" allowBlank="1" showInputMessage="1" showErrorMessage="1">
          <x14:formula1>
            <xm:f>事前提出資料!$BA$2:$BA$3</xm:f>
          </x14:formula1>
          <xm:sqref>H4</xm:sqref>
        </x14:dataValidation>
        <x14:dataValidation type="list" allowBlank="1" showInputMessage="1" showErrorMessage="1">
          <x14:formula1>
            <xm:f>事前提出資料!$BA$2:$BA$3</xm:f>
          </x14:formula1>
          <xm:sqref>J4</xm:sqref>
        </x14:dataValidation>
        <x14:dataValidation type="list" allowBlank="1" showInputMessage="1" showErrorMessage="1">
          <x14:formula1>
            <xm:f>事前提出資料!$BA$2:$BA$3</xm:f>
          </x14:formula1>
          <xm:sqref>M4</xm:sqref>
        </x14:dataValidation>
        <x14:dataValidation type="list" allowBlank="1" showInputMessage="1" showErrorMessage="1">
          <x14:formula1>
            <xm:f>事前提出資料!$BA$2:$BA$3</xm:f>
          </x14:formula1>
          <xm:sqref>O4</xm:sqref>
        </x14:dataValidation>
        <x14:dataValidation type="list" allowBlank="1" showInputMessage="1" showErrorMessage="1">
          <x14:formula1>
            <xm:f>事前提出資料!$BA$2:$BA$3</xm:f>
          </x14:formula1>
          <xm:sqref>R4</xm:sqref>
        </x14:dataValidation>
        <x14:dataValidation type="list" allowBlank="1" showInputMessage="1" showErrorMessage="1">
          <x14:formula1>
            <xm:f>事前提出資料!$BA$2:$BA$3</xm:f>
          </x14:formula1>
          <xm:sqref>T4</xm:sqref>
        </x14:dataValidation>
        <x14:dataValidation type="list" allowBlank="1" showInputMessage="1" showErrorMessage="1">
          <x14:formula1>
            <xm:f>事前提出資料!$BA$2:$BA$3</xm:f>
          </x14:formula1>
          <xm:sqref>T16</xm:sqref>
        </x14:dataValidation>
        <x14:dataValidation type="list" allowBlank="1" showInputMessage="1" showErrorMessage="1">
          <x14:formula1>
            <xm:f>事前提出資料!$BA$2:$BA$3</xm:f>
          </x14:formula1>
          <xm:sqref>H6</xm:sqref>
        </x14:dataValidation>
        <x14:dataValidation type="list" allowBlank="1" showInputMessage="1" showErrorMessage="1">
          <x14:formula1>
            <xm:f>事前提出資料!$BA$2:$BA$3</xm:f>
          </x14:formula1>
          <xm:sqref>J6</xm:sqref>
        </x14:dataValidation>
        <x14:dataValidation type="list" allowBlank="1" showInputMessage="1" showErrorMessage="1">
          <x14:formula1>
            <xm:f>事前提出資料!$BA$2:$BA$3</xm:f>
          </x14:formula1>
          <xm:sqref>M6</xm:sqref>
        </x14:dataValidation>
        <x14:dataValidation type="list" allowBlank="1" showInputMessage="1" showErrorMessage="1">
          <x14:formula1>
            <xm:f>事前提出資料!$BA$2:$BA$3</xm:f>
          </x14:formula1>
          <xm:sqref>O6</xm:sqref>
        </x14:dataValidation>
        <x14:dataValidation type="list" allowBlank="1" showInputMessage="1" showErrorMessage="1">
          <x14:formula1>
            <xm:f>事前提出資料!$BA$2:$BA$3</xm:f>
          </x14:formula1>
          <xm:sqref>R6</xm:sqref>
        </x14:dataValidation>
        <x14:dataValidation type="list" allowBlank="1" showInputMessage="1" showErrorMessage="1">
          <x14:formula1>
            <xm:f>事前提出資料!$BA$2:$BA$3</xm:f>
          </x14:formula1>
          <xm:sqref>T6</xm:sqref>
        </x14:dataValidation>
        <x14:dataValidation type="list" allowBlank="1" showInputMessage="1" showErrorMessage="1">
          <x14:formula1>
            <xm:f>事前提出資料!$BA$2:$BA$3</xm:f>
          </x14:formula1>
          <xm:sqref>H8</xm:sqref>
        </x14:dataValidation>
        <x14:dataValidation type="list" allowBlank="1" showInputMessage="1" showErrorMessage="1">
          <x14:formula1>
            <xm:f>事前提出資料!$BA$2:$BA$3</xm:f>
          </x14:formula1>
          <xm:sqref>J8</xm:sqref>
        </x14:dataValidation>
        <x14:dataValidation type="list" allowBlank="1" showInputMessage="1" showErrorMessage="1">
          <x14:formula1>
            <xm:f>事前提出資料!$BA$2:$BA$3</xm:f>
          </x14:formula1>
          <xm:sqref>M8</xm:sqref>
        </x14:dataValidation>
        <x14:dataValidation type="list" allowBlank="1" showInputMessage="1" showErrorMessage="1">
          <x14:formula1>
            <xm:f>事前提出資料!$BA$2:$BA$3</xm:f>
          </x14:formula1>
          <xm:sqref>O8</xm:sqref>
        </x14:dataValidation>
        <x14:dataValidation type="list" allowBlank="1" showInputMessage="1" showErrorMessage="1">
          <x14:formula1>
            <xm:f>事前提出資料!$BA$2:$BA$3</xm:f>
          </x14:formula1>
          <xm:sqref>R8</xm:sqref>
        </x14:dataValidation>
        <x14:dataValidation type="list" allowBlank="1" showInputMessage="1" showErrorMessage="1">
          <x14:formula1>
            <xm:f>事前提出資料!$BA$2:$BA$3</xm:f>
          </x14:formula1>
          <xm:sqref>T8</xm:sqref>
        </x14:dataValidation>
        <x14:dataValidation type="list" allowBlank="1" showInputMessage="1" showErrorMessage="1">
          <x14:formula1>
            <xm:f>事前提出資料!$BA$2:$BA$3</xm:f>
          </x14:formula1>
          <xm:sqref>H10</xm:sqref>
        </x14:dataValidation>
        <x14:dataValidation type="list" allowBlank="1" showInputMessage="1" showErrorMessage="1">
          <x14:formula1>
            <xm:f>事前提出資料!$BA$2:$BA$3</xm:f>
          </x14:formula1>
          <xm:sqref>J10</xm:sqref>
        </x14:dataValidation>
        <x14:dataValidation type="list" allowBlank="1" showInputMessage="1" showErrorMessage="1">
          <x14:formula1>
            <xm:f>事前提出資料!$BA$2:$BA$3</xm:f>
          </x14:formula1>
          <xm:sqref>M10</xm:sqref>
        </x14:dataValidation>
        <x14:dataValidation type="list" allowBlank="1" showInputMessage="1" showErrorMessage="1">
          <x14:formula1>
            <xm:f>事前提出資料!$BA$2:$BA$3</xm:f>
          </x14:formula1>
          <xm:sqref>O10</xm:sqref>
        </x14:dataValidation>
        <x14:dataValidation type="list" allowBlank="1" showInputMessage="1" showErrorMessage="1">
          <x14:formula1>
            <xm:f>事前提出資料!$BA$2:$BA$3</xm:f>
          </x14:formula1>
          <xm:sqref>R10</xm:sqref>
        </x14:dataValidation>
        <x14:dataValidation type="list" allowBlank="1" showInputMessage="1" showErrorMessage="1">
          <x14:formula1>
            <xm:f>事前提出資料!$BA$2:$BA$3</xm:f>
          </x14:formula1>
          <xm:sqref>T10</xm:sqref>
        </x14:dataValidation>
        <x14:dataValidation type="list" allowBlank="1" showInputMessage="1" showErrorMessage="1">
          <x14:formula1>
            <xm:f>事前提出資料!$BA$2:$BA$3</xm:f>
          </x14:formula1>
          <xm:sqref>H12</xm:sqref>
        </x14:dataValidation>
        <x14:dataValidation type="list" allowBlank="1" showInputMessage="1" showErrorMessage="1">
          <x14:formula1>
            <xm:f>事前提出資料!$BA$2:$BA$3</xm:f>
          </x14:formula1>
          <xm:sqref>J12</xm:sqref>
        </x14:dataValidation>
        <x14:dataValidation type="list" allowBlank="1" showInputMessage="1" showErrorMessage="1">
          <x14:formula1>
            <xm:f>事前提出資料!$BA$2:$BA$3</xm:f>
          </x14:formula1>
          <xm:sqref>M12</xm:sqref>
        </x14:dataValidation>
        <x14:dataValidation type="list" allowBlank="1" showInputMessage="1" showErrorMessage="1">
          <x14:formula1>
            <xm:f>事前提出資料!$BA$2:$BA$3</xm:f>
          </x14:formula1>
          <xm:sqref>O12</xm:sqref>
        </x14:dataValidation>
        <x14:dataValidation type="list" allowBlank="1" showInputMessage="1" showErrorMessage="1">
          <x14:formula1>
            <xm:f>事前提出資料!$BA$2:$BA$3</xm:f>
          </x14:formula1>
          <xm:sqref>R12</xm:sqref>
        </x14:dataValidation>
        <x14:dataValidation type="list" allowBlank="1" showInputMessage="1" showErrorMessage="1">
          <x14:formula1>
            <xm:f>事前提出資料!$BA$2:$BA$3</xm:f>
          </x14:formula1>
          <xm:sqref>T12</xm:sqref>
        </x14:dataValidation>
        <x14:dataValidation type="list" allowBlank="1" showInputMessage="1" showErrorMessage="1">
          <x14:formula1>
            <xm:f>事前提出資料!$BA$2:$BA$3</xm:f>
          </x14:formula1>
          <xm:sqref>H14</xm:sqref>
        </x14:dataValidation>
        <x14:dataValidation type="list" allowBlank="1" showInputMessage="1" showErrorMessage="1">
          <x14:formula1>
            <xm:f>事前提出資料!$BA$2:$BA$3</xm:f>
          </x14:formula1>
          <xm:sqref>J14</xm:sqref>
        </x14:dataValidation>
        <x14:dataValidation type="list" allowBlank="1" showInputMessage="1" showErrorMessage="1">
          <x14:formula1>
            <xm:f>事前提出資料!$BA$2:$BA$3</xm:f>
          </x14:formula1>
          <xm:sqref>M14</xm:sqref>
        </x14:dataValidation>
        <x14:dataValidation type="list" allowBlank="1" showInputMessage="1" showErrorMessage="1">
          <x14:formula1>
            <xm:f>事前提出資料!$BA$2:$BA$3</xm:f>
          </x14:formula1>
          <xm:sqref>O14</xm:sqref>
        </x14:dataValidation>
        <x14:dataValidation type="list" allowBlank="1" showInputMessage="1" showErrorMessage="1">
          <x14:formula1>
            <xm:f>事前提出資料!$BA$2:$BA$3</xm:f>
          </x14:formula1>
          <xm:sqref>R14</xm:sqref>
        </x14:dataValidation>
        <x14:dataValidation type="list" allowBlank="1" showInputMessage="1" showErrorMessage="1">
          <x14:formula1>
            <xm:f>事前提出資料!$BA$2:$BA$3</xm:f>
          </x14:formula1>
          <xm:sqref>T14</xm:sqref>
        </x14:dataValidation>
        <x14:dataValidation type="list" allowBlank="1" showInputMessage="1" showErrorMessage="1">
          <x14:formula1>
            <xm:f>事前提出資料!$BA$2:$BA$3</xm:f>
          </x14:formula1>
          <xm:sqref>H16</xm:sqref>
        </x14:dataValidation>
        <x14:dataValidation type="list" allowBlank="1" showInputMessage="1" showErrorMessage="1">
          <x14:formula1>
            <xm:f>事前提出資料!$BA$2:$BA$3</xm:f>
          </x14:formula1>
          <xm:sqref>J16</xm:sqref>
        </x14:dataValidation>
        <x14:dataValidation type="list" allowBlank="1" showInputMessage="1" showErrorMessage="1">
          <x14:formula1>
            <xm:f>事前提出資料!$BA$2:$BA$3</xm:f>
          </x14:formula1>
          <xm:sqref>M16</xm:sqref>
        </x14:dataValidation>
        <x14:dataValidation type="list" allowBlank="1" showInputMessage="1" showErrorMessage="1">
          <x14:formula1>
            <xm:f>事前提出資料!$BA$2:$BA$3</xm:f>
          </x14:formula1>
          <xm:sqref>O16</xm:sqref>
        </x14:dataValidation>
        <x14:dataValidation type="list" allowBlank="1" showInputMessage="1" showErrorMessage="1">
          <x14:formula1>
            <xm:f>事前提出資料!$BA$2:$BA$3</xm:f>
          </x14:formula1>
          <xm:sqref>R16</xm:sqref>
        </x14:dataValidation>
        <x14:dataValidation type="list" allowBlank="1" showInputMessage="1" showErrorMessage="1">
          <x14:formula1>
            <xm:f>事前提出資料!$BA$2:$BA$3</xm:f>
          </x14:formula1>
          <xm:sqref>F4:F29</xm:sqref>
        </x14:dataValidation>
        <x14:dataValidation type="list" allowBlank="1" showInputMessage="1" showErrorMessage="1">
          <x14:formula1>
            <xm:f>事前提出資料!$BA$2:$BA$3</xm:f>
          </x14:formula1>
          <xm:sqref>H18</xm:sqref>
        </x14:dataValidation>
        <x14:dataValidation type="list" allowBlank="1" showInputMessage="1" showErrorMessage="1">
          <x14:formula1>
            <xm:f>事前提出資料!$BA$2:$BA$3</xm:f>
          </x14:formula1>
          <xm:sqref>J18</xm:sqref>
        </x14:dataValidation>
        <x14:dataValidation type="list" allowBlank="1" showInputMessage="1" showErrorMessage="1">
          <x14:formula1>
            <xm:f>事前提出資料!$BA$2:$BA$3</xm:f>
          </x14:formula1>
          <xm:sqref>M18</xm:sqref>
        </x14:dataValidation>
        <x14:dataValidation type="list" allowBlank="1" showInputMessage="1" showErrorMessage="1">
          <x14:formula1>
            <xm:f>事前提出資料!$BA$2:$BA$3</xm:f>
          </x14:formula1>
          <xm:sqref>O18</xm:sqref>
        </x14:dataValidation>
        <x14:dataValidation type="list" allowBlank="1" showInputMessage="1" showErrorMessage="1">
          <x14:formula1>
            <xm:f>事前提出資料!$BA$2:$BA$3</xm:f>
          </x14:formula1>
          <xm:sqref>R18</xm:sqref>
        </x14:dataValidation>
        <x14:dataValidation type="list" allowBlank="1" showInputMessage="1" showErrorMessage="1">
          <x14:formula1>
            <xm:f>事前提出資料!$BA$2:$BA$3</xm:f>
          </x14:formula1>
          <xm:sqref>T18</xm:sqref>
        </x14:dataValidation>
        <x14:dataValidation type="list" allowBlank="1" showInputMessage="1" showErrorMessage="1">
          <x14:formula1>
            <xm:f>事前提出資料!$BA$2:$BA$3</xm:f>
          </x14:formula1>
          <xm:sqref>H20</xm:sqref>
        </x14:dataValidation>
        <x14:dataValidation type="list" allowBlank="1" showInputMessage="1" showErrorMessage="1">
          <x14:formula1>
            <xm:f>事前提出資料!$BA$2:$BA$3</xm:f>
          </x14:formula1>
          <xm:sqref>J20</xm:sqref>
        </x14:dataValidation>
        <x14:dataValidation type="list" allowBlank="1" showInputMessage="1" showErrorMessage="1">
          <x14:formula1>
            <xm:f>事前提出資料!$BA$2:$BA$3</xm:f>
          </x14:formula1>
          <xm:sqref>M20</xm:sqref>
        </x14:dataValidation>
        <x14:dataValidation type="list" allowBlank="1" showInputMessage="1" showErrorMessage="1">
          <x14:formula1>
            <xm:f>事前提出資料!$BA$2:$BA$3</xm:f>
          </x14:formula1>
          <xm:sqref>O20</xm:sqref>
        </x14:dataValidation>
        <x14:dataValidation type="list" allowBlank="1" showInputMessage="1" showErrorMessage="1">
          <x14:formula1>
            <xm:f>事前提出資料!$BA$2:$BA$3</xm:f>
          </x14:formula1>
          <xm:sqref>R20</xm:sqref>
        </x14:dataValidation>
        <x14:dataValidation type="list" allowBlank="1" showInputMessage="1" showErrorMessage="1">
          <x14:formula1>
            <xm:f>事前提出資料!$BA$2:$BA$3</xm:f>
          </x14:formula1>
          <xm:sqref>T20</xm:sqref>
        </x14:dataValidation>
        <x14:dataValidation type="list" allowBlank="1" showInputMessage="1" showErrorMessage="1">
          <x14:formula1>
            <xm:f>事前提出資料!$BA$2:$BA$3</xm:f>
          </x14:formula1>
          <xm:sqref>H22</xm:sqref>
        </x14:dataValidation>
        <x14:dataValidation type="list" allowBlank="1" showInputMessage="1" showErrorMessage="1">
          <x14:formula1>
            <xm:f>事前提出資料!$BA$2:$BA$3</xm:f>
          </x14:formula1>
          <xm:sqref>J22</xm:sqref>
        </x14:dataValidation>
        <x14:dataValidation type="list" allowBlank="1" showInputMessage="1" showErrorMessage="1">
          <x14:formula1>
            <xm:f>事前提出資料!$BA$2:$BA$3</xm:f>
          </x14:formula1>
          <xm:sqref>M22</xm:sqref>
        </x14:dataValidation>
        <x14:dataValidation type="list" allowBlank="1" showInputMessage="1" showErrorMessage="1">
          <x14:formula1>
            <xm:f>事前提出資料!$BA$2:$BA$3</xm:f>
          </x14:formula1>
          <xm:sqref>O22</xm:sqref>
        </x14:dataValidation>
        <x14:dataValidation type="list" allowBlank="1" showInputMessage="1" showErrorMessage="1">
          <x14:formula1>
            <xm:f>事前提出資料!$BA$2:$BA$3</xm:f>
          </x14:formula1>
          <xm:sqref>R22</xm:sqref>
        </x14:dataValidation>
        <x14:dataValidation type="list" allowBlank="1" showInputMessage="1" showErrorMessage="1">
          <x14:formula1>
            <xm:f>事前提出資料!$BA$2:$BA$3</xm:f>
          </x14:formula1>
          <xm:sqref>T22</xm:sqref>
        </x14:dataValidation>
        <x14:dataValidation type="list" allowBlank="1" showInputMessage="1" showErrorMessage="1">
          <x14:formula1>
            <xm:f>事前提出資料!$BA$2:$BA$3</xm:f>
          </x14:formula1>
          <xm:sqref>H24</xm:sqref>
        </x14:dataValidation>
        <x14:dataValidation type="list" allowBlank="1" showInputMessage="1" showErrorMessage="1">
          <x14:formula1>
            <xm:f>事前提出資料!$BA$2:$BA$3</xm:f>
          </x14:formula1>
          <xm:sqref>J24</xm:sqref>
        </x14:dataValidation>
        <x14:dataValidation type="list" allowBlank="1" showInputMessage="1" showErrorMessage="1">
          <x14:formula1>
            <xm:f>事前提出資料!$BA$2:$BA$3</xm:f>
          </x14:formula1>
          <xm:sqref>M24</xm:sqref>
        </x14:dataValidation>
        <x14:dataValidation type="list" allowBlank="1" showInputMessage="1" showErrorMessage="1">
          <x14:formula1>
            <xm:f>事前提出資料!$BA$2:$BA$3</xm:f>
          </x14:formula1>
          <xm:sqref>O24</xm:sqref>
        </x14:dataValidation>
        <x14:dataValidation type="list" allowBlank="1" showInputMessage="1" showErrorMessage="1">
          <x14:formula1>
            <xm:f>事前提出資料!$BA$2:$BA$3</xm:f>
          </x14:formula1>
          <xm:sqref>R24</xm:sqref>
        </x14:dataValidation>
        <x14:dataValidation type="list" allowBlank="1" showInputMessage="1" showErrorMessage="1">
          <x14:formula1>
            <xm:f>事前提出資料!$BA$2:$BA$3</xm:f>
          </x14:formula1>
          <xm:sqref>T24</xm:sqref>
        </x14:dataValidation>
        <x14:dataValidation type="list" allowBlank="1" showInputMessage="1" showErrorMessage="1">
          <x14:formula1>
            <xm:f>事前提出資料!$BA$2:$BA$3</xm:f>
          </x14:formula1>
          <xm:sqref>H26</xm:sqref>
        </x14:dataValidation>
        <x14:dataValidation type="list" allowBlank="1" showInputMessage="1" showErrorMessage="1">
          <x14:formula1>
            <xm:f>事前提出資料!$BA$2:$BA$3</xm:f>
          </x14:formula1>
          <xm:sqref>J26</xm:sqref>
        </x14:dataValidation>
        <x14:dataValidation type="list" allowBlank="1" showInputMessage="1" showErrorMessage="1">
          <x14:formula1>
            <xm:f>事前提出資料!$BA$2:$BA$3</xm:f>
          </x14:formula1>
          <xm:sqref>M26</xm:sqref>
        </x14:dataValidation>
        <x14:dataValidation type="list" allowBlank="1" showInputMessage="1" showErrorMessage="1">
          <x14:formula1>
            <xm:f>事前提出資料!$BA$2:$BA$3</xm:f>
          </x14:formula1>
          <xm:sqref>O26</xm:sqref>
        </x14:dataValidation>
        <x14:dataValidation type="list" allowBlank="1" showInputMessage="1" showErrorMessage="1">
          <x14:formula1>
            <xm:f>事前提出資料!$BA$2:$BA$3</xm:f>
          </x14:formula1>
          <xm:sqref>R26</xm:sqref>
        </x14:dataValidation>
        <x14:dataValidation type="list" allowBlank="1" showInputMessage="1" showErrorMessage="1">
          <x14:formula1>
            <xm:f>事前提出資料!$BA$2:$BA$3</xm:f>
          </x14:formula1>
          <xm:sqref>T26</xm:sqref>
        </x14:dataValidation>
        <x14:dataValidation type="list" allowBlank="1" showInputMessage="1" showErrorMessage="1">
          <x14:formula1>
            <xm:f>事前提出資料!$BA$2:$BA$3</xm:f>
          </x14:formula1>
          <xm:sqref>H28</xm:sqref>
        </x14:dataValidation>
        <x14:dataValidation type="list" allowBlank="1" showInputMessage="1" showErrorMessage="1">
          <x14:formula1>
            <xm:f>事前提出資料!$BA$2:$BA$3</xm:f>
          </x14:formula1>
          <xm:sqref>J28</xm:sqref>
        </x14:dataValidation>
        <x14:dataValidation type="list" allowBlank="1" showInputMessage="1" showErrorMessage="1">
          <x14:formula1>
            <xm:f>事前提出資料!$BA$2:$BA$3</xm:f>
          </x14:formula1>
          <xm:sqref>M28</xm:sqref>
        </x14:dataValidation>
        <x14:dataValidation type="list" allowBlank="1" showInputMessage="1" showErrorMessage="1">
          <x14:formula1>
            <xm:f>事前提出資料!$BA$2:$BA$3</xm:f>
          </x14:formula1>
          <xm:sqref>O28</xm:sqref>
        </x14:dataValidation>
        <x14:dataValidation type="list" allowBlank="1" showInputMessage="1" showErrorMessage="1">
          <x14:formula1>
            <xm:f>事前提出資料!$BA$2:$BA$3</xm:f>
          </x14:formula1>
          <xm:sqref>R28</xm:sqref>
        </x14:dataValidation>
        <x14:dataValidation type="list" allowBlank="1" showInputMessage="1" showErrorMessage="1">
          <x14:formula1>
            <xm:f>事前提出資料!$BA$2:$BA$3</xm:f>
          </x14:formula1>
          <xm:sqref>T28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2" tint="-0.249977111117893"/>
  </sheetPr>
  <dimension ref="A1:Y43"/>
  <sheetViews>
    <sheetView view="pageBreakPreview" zoomScaleNormal="70" zoomScaleSheetLayoutView="100" workbookViewId="0">
      <selection activeCell="C6" sqref="C6:C7"/>
    </sheetView>
  </sheetViews>
  <sheetFormatPr defaultColWidth="8.69140625" defaultRowHeight="13.2"/>
  <cols>
    <col min="1" max="1" width="21.23046875" style="6" customWidth="1"/>
    <col min="2" max="2" width="14.3828125" style="6" customWidth="1"/>
    <col min="3" max="3" width="9.15234375" style="7" customWidth="1"/>
    <col min="4" max="4" width="8.921875" style="7" customWidth="1"/>
    <col min="5" max="5" width="14.07421875" style="6" customWidth="1"/>
    <col min="6" max="7" width="3.07421875" style="6" customWidth="1"/>
    <col min="8" max="21" width="2.69140625" style="6" customWidth="1"/>
    <col min="22" max="23" width="3.07421875" style="6" customWidth="1"/>
    <col min="24" max="24" width="24.921875" style="6" customWidth="1"/>
    <col min="25" max="16384" width="8.69140625" style="6"/>
  </cols>
  <sheetData>
    <row r="1" spans="1:24" ht="66" customHeight="1">
      <c r="A1" s="861" t="s">
        <v>989</v>
      </c>
      <c r="B1" s="841"/>
      <c r="C1" s="841"/>
      <c r="D1" s="841"/>
      <c r="E1" s="841"/>
      <c r="F1" s="841"/>
      <c r="G1" s="841"/>
      <c r="H1" s="841"/>
      <c r="I1" s="841"/>
      <c r="J1" s="841"/>
      <c r="K1" s="841"/>
      <c r="L1" s="841"/>
      <c r="M1" s="841"/>
      <c r="N1" s="841"/>
      <c r="O1" s="841"/>
      <c r="P1" s="841"/>
      <c r="Q1" s="841"/>
      <c r="R1" s="841"/>
      <c r="S1" s="841"/>
      <c r="T1" s="841"/>
      <c r="U1" s="841"/>
      <c r="V1" s="841"/>
      <c r="W1" s="841"/>
      <c r="X1" s="841"/>
    </row>
    <row r="2" spans="1:24" s="183" customFormat="1" ht="18.75" customHeight="1">
      <c r="A2" s="12" t="s">
        <v>885</v>
      </c>
      <c r="B2" s="11"/>
      <c r="C2" s="10"/>
      <c r="D2" s="10"/>
    </row>
    <row r="3" spans="1:24" ht="54" customHeight="1">
      <c r="A3" s="9" t="s">
        <v>485</v>
      </c>
      <c r="B3" s="9" t="s">
        <v>484</v>
      </c>
      <c r="C3" s="9" t="s">
        <v>483</v>
      </c>
      <c r="D3" s="9" t="s">
        <v>482</v>
      </c>
      <c r="E3" s="9" t="s">
        <v>481</v>
      </c>
      <c r="F3" s="847" t="s">
        <v>480</v>
      </c>
      <c r="G3" s="848"/>
      <c r="H3" s="839" t="s">
        <v>479</v>
      </c>
      <c r="I3" s="516"/>
      <c r="J3" s="516"/>
      <c r="K3" s="516"/>
      <c r="L3" s="516"/>
      <c r="M3" s="516"/>
      <c r="N3" s="517"/>
      <c r="O3" s="839" t="s">
        <v>478</v>
      </c>
      <c r="P3" s="516"/>
      <c r="Q3" s="516"/>
      <c r="R3" s="516"/>
      <c r="S3" s="516"/>
      <c r="T3" s="516"/>
      <c r="U3" s="517"/>
      <c r="V3" s="847" t="s">
        <v>477</v>
      </c>
      <c r="W3" s="848"/>
      <c r="X3" s="9" t="s">
        <v>476</v>
      </c>
    </row>
    <row r="4" spans="1:24" ht="22.5" customHeight="1">
      <c r="A4" s="855" t="s">
        <v>887</v>
      </c>
      <c r="B4" s="855" t="s">
        <v>886</v>
      </c>
      <c r="C4" s="855" t="s">
        <v>1004</v>
      </c>
      <c r="D4" s="855" t="s">
        <v>888</v>
      </c>
      <c r="E4" s="859" t="s">
        <v>926</v>
      </c>
      <c r="F4" s="194" t="s">
        <v>706</v>
      </c>
      <c r="G4" s="222" t="s">
        <v>875</v>
      </c>
      <c r="H4" s="267" t="s">
        <v>706</v>
      </c>
      <c r="I4" s="828" t="s">
        <v>877</v>
      </c>
      <c r="J4" s="269" t="s">
        <v>708</v>
      </c>
      <c r="K4" s="837" t="s">
        <v>878</v>
      </c>
      <c r="L4" s="838"/>
      <c r="M4" s="269" t="s">
        <v>706</v>
      </c>
      <c r="N4" s="830" t="s">
        <v>876</v>
      </c>
      <c r="O4" s="267" t="s">
        <v>706</v>
      </c>
      <c r="P4" s="837" t="s">
        <v>879</v>
      </c>
      <c r="Q4" s="838"/>
      <c r="R4" s="269" t="s">
        <v>706</v>
      </c>
      <c r="S4" s="828" t="s">
        <v>880</v>
      </c>
      <c r="T4" s="269" t="s">
        <v>708</v>
      </c>
      <c r="U4" s="830" t="s">
        <v>876</v>
      </c>
      <c r="V4" s="194" t="s">
        <v>706</v>
      </c>
      <c r="W4" s="222" t="s">
        <v>881</v>
      </c>
      <c r="X4" s="862" t="s">
        <v>889</v>
      </c>
    </row>
    <row r="5" spans="1:24" ht="22.5" customHeight="1">
      <c r="A5" s="856"/>
      <c r="B5" s="856"/>
      <c r="C5" s="856"/>
      <c r="D5" s="856"/>
      <c r="E5" s="860"/>
      <c r="F5" s="205" t="s">
        <v>708</v>
      </c>
      <c r="G5" s="223" t="s">
        <v>876</v>
      </c>
      <c r="H5" s="836"/>
      <c r="I5" s="829"/>
      <c r="J5" s="827"/>
      <c r="K5" s="829"/>
      <c r="L5" s="829"/>
      <c r="M5" s="827"/>
      <c r="N5" s="831"/>
      <c r="O5" s="836"/>
      <c r="P5" s="829"/>
      <c r="Q5" s="829"/>
      <c r="R5" s="827"/>
      <c r="S5" s="829"/>
      <c r="T5" s="827"/>
      <c r="U5" s="831"/>
      <c r="V5" s="205" t="s">
        <v>708</v>
      </c>
      <c r="W5" s="223" t="s">
        <v>882</v>
      </c>
      <c r="X5" s="863"/>
    </row>
    <row r="6" spans="1:24" ht="22.5" customHeight="1">
      <c r="A6" s="855" t="s">
        <v>890</v>
      </c>
      <c r="B6" s="855" t="s">
        <v>891</v>
      </c>
      <c r="C6" s="855" t="s">
        <v>888</v>
      </c>
      <c r="D6" s="855" t="s">
        <v>888</v>
      </c>
      <c r="E6" s="859" t="s">
        <v>927</v>
      </c>
      <c r="F6" s="194" t="s">
        <v>708</v>
      </c>
      <c r="G6" s="222" t="s">
        <v>875</v>
      </c>
      <c r="H6" s="267" t="s">
        <v>706</v>
      </c>
      <c r="I6" s="828" t="s">
        <v>877</v>
      </c>
      <c r="J6" s="269" t="s">
        <v>706</v>
      </c>
      <c r="K6" s="837" t="s">
        <v>878</v>
      </c>
      <c r="L6" s="838"/>
      <c r="M6" s="269" t="s">
        <v>708</v>
      </c>
      <c r="N6" s="830" t="s">
        <v>876</v>
      </c>
      <c r="O6" s="267" t="s">
        <v>706</v>
      </c>
      <c r="P6" s="837" t="s">
        <v>879</v>
      </c>
      <c r="Q6" s="838"/>
      <c r="R6" s="269" t="s">
        <v>706</v>
      </c>
      <c r="S6" s="828" t="s">
        <v>880</v>
      </c>
      <c r="T6" s="269" t="s">
        <v>708</v>
      </c>
      <c r="U6" s="830" t="s">
        <v>876</v>
      </c>
      <c r="V6" s="194" t="s">
        <v>708</v>
      </c>
      <c r="W6" s="222" t="s">
        <v>881</v>
      </c>
      <c r="X6" s="857" t="s">
        <v>892</v>
      </c>
    </row>
    <row r="7" spans="1:24" ht="22.5" customHeight="1">
      <c r="A7" s="856"/>
      <c r="B7" s="856"/>
      <c r="C7" s="856"/>
      <c r="D7" s="856"/>
      <c r="E7" s="860"/>
      <c r="F7" s="205" t="s">
        <v>706</v>
      </c>
      <c r="G7" s="223" t="s">
        <v>876</v>
      </c>
      <c r="H7" s="836"/>
      <c r="I7" s="829"/>
      <c r="J7" s="827"/>
      <c r="K7" s="829"/>
      <c r="L7" s="829"/>
      <c r="M7" s="827"/>
      <c r="N7" s="831"/>
      <c r="O7" s="836"/>
      <c r="P7" s="829"/>
      <c r="Q7" s="829"/>
      <c r="R7" s="827"/>
      <c r="S7" s="829"/>
      <c r="T7" s="827"/>
      <c r="U7" s="831"/>
      <c r="V7" s="205" t="s">
        <v>706</v>
      </c>
      <c r="W7" s="223" t="s">
        <v>882</v>
      </c>
      <c r="X7" s="858"/>
    </row>
    <row r="8" spans="1:24" ht="22.5" customHeight="1">
      <c r="A8" s="855"/>
      <c r="B8" s="855"/>
      <c r="C8" s="855"/>
      <c r="D8" s="855"/>
      <c r="E8" s="855"/>
      <c r="F8" s="194" t="s">
        <v>706</v>
      </c>
      <c r="G8" s="222" t="s">
        <v>875</v>
      </c>
      <c r="H8" s="267" t="s">
        <v>706</v>
      </c>
      <c r="I8" s="828" t="s">
        <v>877</v>
      </c>
      <c r="J8" s="269" t="s">
        <v>706</v>
      </c>
      <c r="K8" s="837" t="s">
        <v>878</v>
      </c>
      <c r="L8" s="838"/>
      <c r="M8" s="269" t="s">
        <v>706</v>
      </c>
      <c r="N8" s="830" t="s">
        <v>876</v>
      </c>
      <c r="O8" s="267" t="s">
        <v>706</v>
      </c>
      <c r="P8" s="837" t="s">
        <v>879</v>
      </c>
      <c r="Q8" s="838"/>
      <c r="R8" s="269" t="s">
        <v>706</v>
      </c>
      <c r="S8" s="828" t="s">
        <v>880</v>
      </c>
      <c r="T8" s="269" t="s">
        <v>706</v>
      </c>
      <c r="U8" s="830" t="s">
        <v>876</v>
      </c>
      <c r="V8" s="194" t="s">
        <v>706</v>
      </c>
      <c r="W8" s="222" t="s">
        <v>881</v>
      </c>
      <c r="X8" s="832"/>
    </row>
    <row r="9" spans="1:24" ht="22.5" customHeight="1">
      <c r="A9" s="856"/>
      <c r="B9" s="856"/>
      <c r="C9" s="856"/>
      <c r="D9" s="856"/>
      <c r="E9" s="856"/>
      <c r="F9" s="205" t="s">
        <v>706</v>
      </c>
      <c r="G9" s="223" t="s">
        <v>876</v>
      </c>
      <c r="H9" s="836"/>
      <c r="I9" s="829"/>
      <c r="J9" s="827"/>
      <c r="K9" s="829"/>
      <c r="L9" s="829"/>
      <c r="M9" s="827"/>
      <c r="N9" s="831"/>
      <c r="O9" s="836"/>
      <c r="P9" s="829"/>
      <c r="Q9" s="829"/>
      <c r="R9" s="827"/>
      <c r="S9" s="829"/>
      <c r="T9" s="827"/>
      <c r="U9" s="831"/>
      <c r="V9" s="205" t="s">
        <v>706</v>
      </c>
      <c r="W9" s="223" t="s">
        <v>882</v>
      </c>
      <c r="X9" s="833"/>
    </row>
    <row r="10" spans="1:24" ht="22.5" customHeight="1">
      <c r="A10" s="855" t="s">
        <v>893</v>
      </c>
      <c r="B10" s="855" t="s">
        <v>894</v>
      </c>
      <c r="C10" s="855" t="s">
        <v>888</v>
      </c>
      <c r="D10" s="855" t="s">
        <v>888</v>
      </c>
      <c r="E10" s="859" t="s">
        <v>928</v>
      </c>
      <c r="F10" s="194" t="s">
        <v>706</v>
      </c>
      <c r="G10" s="222" t="s">
        <v>875</v>
      </c>
      <c r="H10" s="267" t="s">
        <v>706</v>
      </c>
      <c r="I10" s="828" t="s">
        <v>877</v>
      </c>
      <c r="J10" s="269" t="s">
        <v>708</v>
      </c>
      <c r="K10" s="837" t="s">
        <v>878</v>
      </c>
      <c r="L10" s="838"/>
      <c r="M10" s="269" t="s">
        <v>706</v>
      </c>
      <c r="N10" s="830" t="s">
        <v>876</v>
      </c>
      <c r="O10" s="267" t="s">
        <v>706</v>
      </c>
      <c r="P10" s="837" t="s">
        <v>879</v>
      </c>
      <c r="Q10" s="838"/>
      <c r="R10" s="269" t="s">
        <v>708</v>
      </c>
      <c r="S10" s="828" t="s">
        <v>880</v>
      </c>
      <c r="T10" s="269" t="s">
        <v>706</v>
      </c>
      <c r="U10" s="830" t="s">
        <v>876</v>
      </c>
      <c r="V10" s="194" t="s">
        <v>708</v>
      </c>
      <c r="W10" s="222" t="s">
        <v>881</v>
      </c>
      <c r="X10" s="832"/>
    </row>
    <row r="11" spans="1:24" ht="22.5" customHeight="1">
      <c r="A11" s="856"/>
      <c r="B11" s="856"/>
      <c r="C11" s="856"/>
      <c r="D11" s="856"/>
      <c r="E11" s="860"/>
      <c r="F11" s="205" t="s">
        <v>708</v>
      </c>
      <c r="G11" s="223" t="s">
        <v>876</v>
      </c>
      <c r="H11" s="836"/>
      <c r="I11" s="829"/>
      <c r="J11" s="827"/>
      <c r="K11" s="829"/>
      <c r="L11" s="829"/>
      <c r="M11" s="827"/>
      <c r="N11" s="831"/>
      <c r="O11" s="836"/>
      <c r="P11" s="829"/>
      <c r="Q11" s="829"/>
      <c r="R11" s="827"/>
      <c r="S11" s="829"/>
      <c r="T11" s="827"/>
      <c r="U11" s="831"/>
      <c r="V11" s="205" t="s">
        <v>706</v>
      </c>
      <c r="W11" s="223" t="s">
        <v>882</v>
      </c>
      <c r="X11" s="833"/>
    </row>
    <row r="12" spans="1:24" ht="22.5" customHeight="1">
      <c r="A12" s="855"/>
      <c r="B12" s="855"/>
      <c r="C12" s="855"/>
      <c r="D12" s="855"/>
      <c r="E12" s="855"/>
      <c r="F12" s="194" t="s">
        <v>706</v>
      </c>
      <c r="G12" s="222" t="s">
        <v>875</v>
      </c>
      <c r="H12" s="267" t="s">
        <v>706</v>
      </c>
      <c r="I12" s="828" t="s">
        <v>877</v>
      </c>
      <c r="J12" s="269" t="s">
        <v>706</v>
      </c>
      <c r="K12" s="837" t="s">
        <v>878</v>
      </c>
      <c r="L12" s="838"/>
      <c r="M12" s="269" t="s">
        <v>706</v>
      </c>
      <c r="N12" s="830" t="s">
        <v>876</v>
      </c>
      <c r="O12" s="267" t="s">
        <v>706</v>
      </c>
      <c r="P12" s="837" t="s">
        <v>879</v>
      </c>
      <c r="Q12" s="838"/>
      <c r="R12" s="269" t="s">
        <v>706</v>
      </c>
      <c r="S12" s="828" t="s">
        <v>880</v>
      </c>
      <c r="T12" s="269" t="s">
        <v>706</v>
      </c>
      <c r="U12" s="830" t="s">
        <v>876</v>
      </c>
      <c r="V12" s="194" t="s">
        <v>706</v>
      </c>
      <c r="W12" s="222" t="s">
        <v>881</v>
      </c>
      <c r="X12" s="832"/>
    </row>
    <row r="13" spans="1:24" ht="22.5" customHeight="1">
      <c r="A13" s="856"/>
      <c r="B13" s="856"/>
      <c r="C13" s="856"/>
      <c r="D13" s="856"/>
      <c r="E13" s="856"/>
      <c r="F13" s="205" t="s">
        <v>706</v>
      </c>
      <c r="G13" s="223" t="s">
        <v>876</v>
      </c>
      <c r="H13" s="836"/>
      <c r="I13" s="829"/>
      <c r="J13" s="827"/>
      <c r="K13" s="829"/>
      <c r="L13" s="829"/>
      <c r="M13" s="827"/>
      <c r="N13" s="831"/>
      <c r="O13" s="836"/>
      <c r="P13" s="829"/>
      <c r="Q13" s="829"/>
      <c r="R13" s="827"/>
      <c r="S13" s="829"/>
      <c r="T13" s="827"/>
      <c r="U13" s="831"/>
      <c r="V13" s="205" t="s">
        <v>706</v>
      </c>
      <c r="W13" s="223" t="s">
        <v>882</v>
      </c>
      <c r="X13" s="833"/>
    </row>
    <row r="14" spans="1:24" ht="22.5" customHeight="1">
      <c r="A14" s="855" t="s">
        <v>895</v>
      </c>
      <c r="B14" s="855" t="s">
        <v>896</v>
      </c>
      <c r="C14" s="855" t="s">
        <v>888</v>
      </c>
      <c r="D14" s="855" t="s">
        <v>888</v>
      </c>
      <c r="E14" s="859" t="s">
        <v>929</v>
      </c>
      <c r="F14" s="194" t="s">
        <v>708</v>
      </c>
      <c r="G14" s="222" t="s">
        <v>875</v>
      </c>
      <c r="H14" s="267" t="s">
        <v>708</v>
      </c>
      <c r="I14" s="828" t="s">
        <v>877</v>
      </c>
      <c r="J14" s="269" t="s">
        <v>706</v>
      </c>
      <c r="K14" s="837" t="s">
        <v>878</v>
      </c>
      <c r="L14" s="838"/>
      <c r="M14" s="269" t="s">
        <v>706</v>
      </c>
      <c r="N14" s="830" t="s">
        <v>876</v>
      </c>
      <c r="O14" s="267" t="s">
        <v>708</v>
      </c>
      <c r="P14" s="837" t="s">
        <v>879</v>
      </c>
      <c r="Q14" s="838"/>
      <c r="R14" s="269" t="s">
        <v>706</v>
      </c>
      <c r="S14" s="828" t="s">
        <v>880</v>
      </c>
      <c r="T14" s="269" t="s">
        <v>706</v>
      </c>
      <c r="U14" s="830" t="s">
        <v>876</v>
      </c>
      <c r="V14" s="194" t="s">
        <v>708</v>
      </c>
      <c r="W14" s="222" t="s">
        <v>881</v>
      </c>
      <c r="X14" s="857" t="s">
        <v>902</v>
      </c>
    </row>
    <row r="15" spans="1:24" ht="22.5" customHeight="1">
      <c r="A15" s="856"/>
      <c r="B15" s="856"/>
      <c r="C15" s="856"/>
      <c r="D15" s="856"/>
      <c r="E15" s="860"/>
      <c r="F15" s="205" t="s">
        <v>706</v>
      </c>
      <c r="G15" s="223" t="s">
        <v>876</v>
      </c>
      <c r="H15" s="836"/>
      <c r="I15" s="829"/>
      <c r="J15" s="827"/>
      <c r="K15" s="829"/>
      <c r="L15" s="829"/>
      <c r="M15" s="827"/>
      <c r="N15" s="831"/>
      <c r="O15" s="836"/>
      <c r="P15" s="829"/>
      <c r="Q15" s="829"/>
      <c r="R15" s="827"/>
      <c r="S15" s="829"/>
      <c r="T15" s="827"/>
      <c r="U15" s="831"/>
      <c r="V15" s="205" t="s">
        <v>706</v>
      </c>
      <c r="W15" s="223" t="s">
        <v>882</v>
      </c>
      <c r="X15" s="858"/>
    </row>
    <row r="16" spans="1:24" ht="22.5" customHeight="1">
      <c r="A16" s="855"/>
      <c r="B16" s="855"/>
      <c r="C16" s="855"/>
      <c r="D16" s="855"/>
      <c r="E16" s="855"/>
      <c r="F16" s="194" t="s">
        <v>706</v>
      </c>
      <c r="G16" s="222" t="s">
        <v>875</v>
      </c>
      <c r="H16" s="267" t="s">
        <v>706</v>
      </c>
      <c r="I16" s="828" t="s">
        <v>877</v>
      </c>
      <c r="J16" s="269" t="s">
        <v>706</v>
      </c>
      <c r="K16" s="837" t="s">
        <v>878</v>
      </c>
      <c r="L16" s="838"/>
      <c r="M16" s="269" t="s">
        <v>706</v>
      </c>
      <c r="N16" s="830" t="s">
        <v>876</v>
      </c>
      <c r="O16" s="267" t="s">
        <v>706</v>
      </c>
      <c r="P16" s="837" t="s">
        <v>879</v>
      </c>
      <c r="Q16" s="838"/>
      <c r="R16" s="269" t="s">
        <v>706</v>
      </c>
      <c r="S16" s="828" t="s">
        <v>880</v>
      </c>
      <c r="T16" s="269" t="s">
        <v>706</v>
      </c>
      <c r="U16" s="830" t="s">
        <v>876</v>
      </c>
      <c r="V16" s="194" t="s">
        <v>706</v>
      </c>
      <c r="W16" s="222" t="s">
        <v>881</v>
      </c>
      <c r="X16" s="832"/>
    </row>
    <row r="17" spans="1:25" ht="22.5" customHeight="1">
      <c r="A17" s="856"/>
      <c r="B17" s="856"/>
      <c r="C17" s="856"/>
      <c r="D17" s="856"/>
      <c r="E17" s="856"/>
      <c r="F17" s="205" t="s">
        <v>706</v>
      </c>
      <c r="G17" s="223" t="s">
        <v>876</v>
      </c>
      <c r="H17" s="836"/>
      <c r="I17" s="829"/>
      <c r="J17" s="827"/>
      <c r="K17" s="829"/>
      <c r="L17" s="829"/>
      <c r="M17" s="827"/>
      <c r="N17" s="831"/>
      <c r="O17" s="836"/>
      <c r="P17" s="829"/>
      <c r="Q17" s="829"/>
      <c r="R17" s="827"/>
      <c r="S17" s="829"/>
      <c r="T17" s="827"/>
      <c r="U17" s="831"/>
      <c r="V17" s="205" t="s">
        <v>706</v>
      </c>
      <c r="W17" s="223" t="s">
        <v>882</v>
      </c>
      <c r="X17" s="833"/>
    </row>
    <row r="18" spans="1:25" ht="22.5" customHeight="1">
      <c r="A18" s="849" t="s">
        <v>897</v>
      </c>
      <c r="B18" s="850"/>
      <c r="C18" s="850"/>
      <c r="D18" s="850"/>
      <c r="E18" s="851"/>
      <c r="F18" s="194" t="s">
        <v>706</v>
      </c>
      <c r="G18" s="222" t="s">
        <v>875</v>
      </c>
      <c r="H18" s="267" t="s">
        <v>706</v>
      </c>
      <c r="I18" s="828" t="s">
        <v>877</v>
      </c>
      <c r="J18" s="269" t="s">
        <v>706</v>
      </c>
      <c r="K18" s="837" t="s">
        <v>878</v>
      </c>
      <c r="L18" s="838"/>
      <c r="M18" s="269" t="s">
        <v>706</v>
      </c>
      <c r="N18" s="830" t="s">
        <v>876</v>
      </c>
      <c r="O18" s="267" t="s">
        <v>706</v>
      </c>
      <c r="P18" s="837" t="s">
        <v>879</v>
      </c>
      <c r="Q18" s="838"/>
      <c r="R18" s="269" t="s">
        <v>706</v>
      </c>
      <c r="S18" s="828" t="s">
        <v>880</v>
      </c>
      <c r="T18" s="269" t="s">
        <v>706</v>
      </c>
      <c r="U18" s="830" t="s">
        <v>876</v>
      </c>
      <c r="V18" s="194" t="s">
        <v>706</v>
      </c>
      <c r="W18" s="222" t="s">
        <v>881</v>
      </c>
      <c r="X18" s="832"/>
    </row>
    <row r="19" spans="1:25" ht="22.5" customHeight="1">
      <c r="A19" s="852"/>
      <c r="B19" s="853"/>
      <c r="C19" s="853"/>
      <c r="D19" s="853"/>
      <c r="E19" s="854"/>
      <c r="F19" s="205" t="s">
        <v>706</v>
      </c>
      <c r="G19" s="223" t="s">
        <v>876</v>
      </c>
      <c r="H19" s="836"/>
      <c r="I19" s="829"/>
      <c r="J19" s="827"/>
      <c r="K19" s="829"/>
      <c r="L19" s="829"/>
      <c r="M19" s="827"/>
      <c r="N19" s="831"/>
      <c r="O19" s="836"/>
      <c r="P19" s="829"/>
      <c r="Q19" s="829"/>
      <c r="R19" s="827"/>
      <c r="S19" s="829"/>
      <c r="T19" s="827"/>
      <c r="U19" s="831"/>
      <c r="V19" s="205" t="s">
        <v>706</v>
      </c>
      <c r="W19" s="223" t="s">
        <v>882</v>
      </c>
      <c r="X19" s="833"/>
    </row>
    <row r="20" spans="1:25" ht="22.5" customHeight="1">
      <c r="A20" s="855" t="s">
        <v>898</v>
      </c>
      <c r="B20" s="855" t="s">
        <v>899</v>
      </c>
      <c r="C20" s="855" t="s">
        <v>888</v>
      </c>
      <c r="D20" s="855" t="s">
        <v>888</v>
      </c>
      <c r="E20" s="859" t="s">
        <v>930</v>
      </c>
      <c r="F20" s="194" t="s">
        <v>708</v>
      </c>
      <c r="G20" s="222" t="s">
        <v>875</v>
      </c>
      <c r="H20" s="267" t="s">
        <v>706</v>
      </c>
      <c r="I20" s="828" t="s">
        <v>877</v>
      </c>
      <c r="J20" s="269" t="s">
        <v>708</v>
      </c>
      <c r="K20" s="837" t="s">
        <v>878</v>
      </c>
      <c r="L20" s="838"/>
      <c r="M20" s="269" t="s">
        <v>706</v>
      </c>
      <c r="N20" s="830" t="s">
        <v>876</v>
      </c>
      <c r="O20" s="267" t="s">
        <v>706</v>
      </c>
      <c r="P20" s="837" t="s">
        <v>879</v>
      </c>
      <c r="Q20" s="838"/>
      <c r="R20" s="269" t="s">
        <v>708</v>
      </c>
      <c r="S20" s="828" t="s">
        <v>880</v>
      </c>
      <c r="T20" s="269" t="s">
        <v>706</v>
      </c>
      <c r="U20" s="830" t="s">
        <v>876</v>
      </c>
      <c r="V20" s="194" t="s">
        <v>708</v>
      </c>
      <c r="W20" s="222" t="s">
        <v>881</v>
      </c>
      <c r="X20" s="857" t="s">
        <v>903</v>
      </c>
    </row>
    <row r="21" spans="1:25" ht="22.5" customHeight="1">
      <c r="A21" s="856"/>
      <c r="B21" s="856"/>
      <c r="C21" s="856"/>
      <c r="D21" s="856"/>
      <c r="E21" s="860"/>
      <c r="F21" s="205" t="s">
        <v>706</v>
      </c>
      <c r="G21" s="223" t="s">
        <v>876</v>
      </c>
      <c r="H21" s="836"/>
      <c r="I21" s="829"/>
      <c r="J21" s="827"/>
      <c r="K21" s="829"/>
      <c r="L21" s="829"/>
      <c r="M21" s="827"/>
      <c r="N21" s="831"/>
      <c r="O21" s="836"/>
      <c r="P21" s="829"/>
      <c r="Q21" s="829"/>
      <c r="R21" s="827"/>
      <c r="S21" s="829"/>
      <c r="T21" s="827"/>
      <c r="U21" s="831"/>
      <c r="V21" s="205" t="s">
        <v>706</v>
      </c>
      <c r="W21" s="223" t="s">
        <v>882</v>
      </c>
      <c r="X21" s="858"/>
    </row>
    <row r="22" spans="1:25" ht="22.5" customHeight="1">
      <c r="A22" s="855" t="s">
        <v>900</v>
      </c>
      <c r="B22" s="855" t="s">
        <v>901</v>
      </c>
      <c r="C22" s="855" t="s">
        <v>888</v>
      </c>
      <c r="D22" s="855" t="s">
        <v>888</v>
      </c>
      <c r="E22" s="859" t="s">
        <v>931</v>
      </c>
      <c r="F22" s="194" t="s">
        <v>708</v>
      </c>
      <c r="G22" s="222" t="s">
        <v>875</v>
      </c>
      <c r="H22" s="267" t="s">
        <v>708</v>
      </c>
      <c r="I22" s="828" t="s">
        <v>877</v>
      </c>
      <c r="J22" s="269" t="s">
        <v>706</v>
      </c>
      <c r="K22" s="837" t="s">
        <v>878</v>
      </c>
      <c r="L22" s="838"/>
      <c r="M22" s="269" t="s">
        <v>706</v>
      </c>
      <c r="N22" s="830" t="s">
        <v>876</v>
      </c>
      <c r="O22" s="267" t="s">
        <v>708</v>
      </c>
      <c r="P22" s="837" t="s">
        <v>879</v>
      </c>
      <c r="Q22" s="838"/>
      <c r="R22" s="269" t="s">
        <v>706</v>
      </c>
      <c r="S22" s="828" t="s">
        <v>880</v>
      </c>
      <c r="T22" s="269" t="s">
        <v>706</v>
      </c>
      <c r="U22" s="830" t="s">
        <v>876</v>
      </c>
      <c r="V22" s="194" t="s">
        <v>708</v>
      </c>
      <c r="W22" s="222" t="s">
        <v>881</v>
      </c>
      <c r="X22" s="857" t="s">
        <v>904</v>
      </c>
    </row>
    <row r="23" spans="1:25" ht="22.5" customHeight="1">
      <c r="A23" s="856"/>
      <c r="B23" s="856"/>
      <c r="C23" s="856"/>
      <c r="D23" s="856"/>
      <c r="E23" s="860"/>
      <c r="F23" s="205" t="s">
        <v>706</v>
      </c>
      <c r="G23" s="223" t="s">
        <v>876</v>
      </c>
      <c r="H23" s="836"/>
      <c r="I23" s="829"/>
      <c r="J23" s="827"/>
      <c r="K23" s="829"/>
      <c r="L23" s="829"/>
      <c r="M23" s="827"/>
      <c r="N23" s="831"/>
      <c r="O23" s="836"/>
      <c r="P23" s="829"/>
      <c r="Q23" s="829"/>
      <c r="R23" s="827"/>
      <c r="S23" s="829"/>
      <c r="T23" s="827"/>
      <c r="U23" s="831"/>
      <c r="V23" s="205" t="s">
        <v>706</v>
      </c>
      <c r="W23" s="223" t="s">
        <v>882</v>
      </c>
      <c r="X23" s="858"/>
    </row>
    <row r="24" spans="1:25" ht="22.5" customHeight="1">
      <c r="A24" s="855"/>
      <c r="B24" s="855"/>
      <c r="C24" s="855"/>
      <c r="D24" s="855"/>
      <c r="E24" s="855"/>
      <c r="F24" s="194" t="s">
        <v>706</v>
      </c>
      <c r="G24" s="222" t="s">
        <v>875</v>
      </c>
      <c r="H24" s="267" t="s">
        <v>706</v>
      </c>
      <c r="I24" s="828" t="s">
        <v>877</v>
      </c>
      <c r="J24" s="269" t="s">
        <v>706</v>
      </c>
      <c r="K24" s="837" t="s">
        <v>878</v>
      </c>
      <c r="L24" s="838"/>
      <c r="M24" s="269" t="s">
        <v>706</v>
      </c>
      <c r="N24" s="830" t="s">
        <v>876</v>
      </c>
      <c r="O24" s="267" t="s">
        <v>706</v>
      </c>
      <c r="P24" s="837" t="s">
        <v>879</v>
      </c>
      <c r="Q24" s="838"/>
      <c r="R24" s="269" t="s">
        <v>706</v>
      </c>
      <c r="S24" s="828" t="s">
        <v>880</v>
      </c>
      <c r="T24" s="269" t="s">
        <v>706</v>
      </c>
      <c r="U24" s="830" t="s">
        <v>876</v>
      </c>
      <c r="V24" s="194" t="s">
        <v>706</v>
      </c>
      <c r="W24" s="222" t="s">
        <v>881</v>
      </c>
      <c r="X24" s="832"/>
    </row>
    <row r="25" spans="1:25" ht="22.5" customHeight="1">
      <c r="A25" s="856"/>
      <c r="B25" s="856"/>
      <c r="C25" s="856"/>
      <c r="D25" s="856"/>
      <c r="E25" s="856"/>
      <c r="F25" s="205" t="s">
        <v>706</v>
      </c>
      <c r="G25" s="223" t="s">
        <v>876</v>
      </c>
      <c r="H25" s="836"/>
      <c r="I25" s="829"/>
      <c r="J25" s="827"/>
      <c r="K25" s="829"/>
      <c r="L25" s="829"/>
      <c r="M25" s="827"/>
      <c r="N25" s="831"/>
      <c r="O25" s="836"/>
      <c r="P25" s="829"/>
      <c r="Q25" s="829"/>
      <c r="R25" s="827"/>
      <c r="S25" s="829"/>
      <c r="T25" s="827"/>
      <c r="U25" s="831"/>
      <c r="V25" s="205" t="s">
        <v>706</v>
      </c>
      <c r="W25" s="223" t="s">
        <v>882</v>
      </c>
      <c r="X25" s="833"/>
    </row>
    <row r="26" spans="1:25" ht="22.5" customHeight="1">
      <c r="A26" s="855"/>
      <c r="B26" s="855"/>
      <c r="C26" s="855"/>
      <c r="D26" s="855"/>
      <c r="E26" s="855"/>
      <c r="F26" s="194" t="s">
        <v>706</v>
      </c>
      <c r="G26" s="222" t="s">
        <v>875</v>
      </c>
      <c r="H26" s="267" t="s">
        <v>706</v>
      </c>
      <c r="I26" s="828" t="s">
        <v>877</v>
      </c>
      <c r="J26" s="269" t="s">
        <v>706</v>
      </c>
      <c r="K26" s="837" t="s">
        <v>878</v>
      </c>
      <c r="L26" s="838"/>
      <c r="M26" s="269" t="s">
        <v>706</v>
      </c>
      <c r="N26" s="830" t="s">
        <v>876</v>
      </c>
      <c r="O26" s="267" t="s">
        <v>706</v>
      </c>
      <c r="P26" s="837" t="s">
        <v>879</v>
      </c>
      <c r="Q26" s="838"/>
      <c r="R26" s="269" t="s">
        <v>706</v>
      </c>
      <c r="S26" s="828" t="s">
        <v>880</v>
      </c>
      <c r="T26" s="269" t="s">
        <v>706</v>
      </c>
      <c r="U26" s="830" t="s">
        <v>876</v>
      </c>
      <c r="V26" s="194" t="s">
        <v>706</v>
      </c>
      <c r="W26" s="222" t="s">
        <v>881</v>
      </c>
      <c r="X26" s="832"/>
    </row>
    <row r="27" spans="1:25" ht="22.5" customHeight="1">
      <c r="A27" s="856"/>
      <c r="B27" s="856"/>
      <c r="C27" s="856"/>
      <c r="D27" s="856"/>
      <c r="E27" s="856"/>
      <c r="F27" s="205" t="s">
        <v>706</v>
      </c>
      <c r="G27" s="223" t="s">
        <v>876</v>
      </c>
      <c r="H27" s="836"/>
      <c r="I27" s="829"/>
      <c r="J27" s="827"/>
      <c r="K27" s="829"/>
      <c r="L27" s="829"/>
      <c r="M27" s="827"/>
      <c r="N27" s="831"/>
      <c r="O27" s="836"/>
      <c r="P27" s="829"/>
      <c r="Q27" s="829"/>
      <c r="R27" s="827"/>
      <c r="S27" s="829"/>
      <c r="T27" s="827"/>
      <c r="U27" s="831"/>
      <c r="V27" s="205" t="s">
        <v>706</v>
      </c>
      <c r="W27" s="223" t="s">
        <v>882</v>
      </c>
      <c r="X27" s="833"/>
    </row>
    <row r="28" spans="1:25" ht="22.5" customHeight="1">
      <c r="A28" s="855"/>
      <c r="B28" s="855"/>
      <c r="C28" s="855"/>
      <c r="D28" s="855"/>
      <c r="E28" s="855"/>
      <c r="F28" s="194" t="s">
        <v>706</v>
      </c>
      <c r="G28" s="222" t="s">
        <v>875</v>
      </c>
      <c r="H28" s="267" t="s">
        <v>706</v>
      </c>
      <c r="I28" s="828" t="s">
        <v>877</v>
      </c>
      <c r="J28" s="269" t="s">
        <v>706</v>
      </c>
      <c r="K28" s="837" t="s">
        <v>878</v>
      </c>
      <c r="L28" s="838"/>
      <c r="M28" s="269" t="s">
        <v>706</v>
      </c>
      <c r="N28" s="830" t="s">
        <v>876</v>
      </c>
      <c r="O28" s="267" t="s">
        <v>706</v>
      </c>
      <c r="P28" s="837" t="s">
        <v>879</v>
      </c>
      <c r="Q28" s="838"/>
      <c r="R28" s="269" t="s">
        <v>706</v>
      </c>
      <c r="S28" s="828" t="s">
        <v>880</v>
      </c>
      <c r="T28" s="269" t="s">
        <v>706</v>
      </c>
      <c r="U28" s="830" t="s">
        <v>876</v>
      </c>
      <c r="V28" s="194" t="s">
        <v>706</v>
      </c>
      <c r="W28" s="222" t="s">
        <v>881</v>
      </c>
      <c r="X28" s="832"/>
    </row>
    <row r="29" spans="1:25" ht="22.5" customHeight="1">
      <c r="A29" s="856"/>
      <c r="B29" s="856"/>
      <c r="C29" s="856"/>
      <c r="D29" s="856"/>
      <c r="E29" s="856"/>
      <c r="F29" s="205" t="s">
        <v>706</v>
      </c>
      <c r="G29" s="223" t="s">
        <v>876</v>
      </c>
      <c r="H29" s="836"/>
      <c r="I29" s="829"/>
      <c r="J29" s="827"/>
      <c r="K29" s="829"/>
      <c r="L29" s="829"/>
      <c r="M29" s="827"/>
      <c r="N29" s="831"/>
      <c r="O29" s="836"/>
      <c r="P29" s="829"/>
      <c r="Q29" s="829"/>
      <c r="R29" s="827"/>
      <c r="S29" s="829"/>
      <c r="T29" s="827"/>
      <c r="U29" s="831"/>
      <c r="V29" s="205" t="s">
        <v>706</v>
      </c>
      <c r="W29" s="223" t="s">
        <v>882</v>
      </c>
      <c r="X29" s="833"/>
    </row>
    <row r="30" spans="1:25" s="183" customFormat="1" ht="22.5" customHeight="1">
      <c r="A30" s="842" t="s">
        <v>475</v>
      </c>
      <c r="B30" s="843"/>
      <c r="C30" s="843"/>
      <c r="D30" s="843"/>
      <c r="E30" s="843"/>
      <c r="F30" s="843"/>
      <c r="G30" s="843"/>
      <c r="H30" s="843"/>
      <c r="I30" s="843"/>
      <c r="J30" s="843"/>
      <c r="K30" s="843"/>
      <c r="L30" s="843"/>
      <c r="M30" s="843"/>
      <c r="N30" s="843"/>
      <c r="O30" s="843"/>
      <c r="P30" s="843"/>
      <c r="Q30" s="843"/>
      <c r="R30" s="843"/>
      <c r="S30" s="843"/>
      <c r="T30" s="843"/>
      <c r="U30" s="843"/>
      <c r="V30" s="843"/>
      <c r="W30" s="843"/>
      <c r="X30" s="843"/>
      <c r="Y30" s="844"/>
    </row>
    <row r="31" spans="1:25" s="183" customFormat="1" ht="21.45" customHeight="1">
      <c r="A31" s="845" t="s">
        <v>474</v>
      </c>
      <c r="B31" s="845"/>
      <c r="C31" s="845"/>
      <c r="D31" s="845"/>
      <c r="E31" s="845"/>
      <c r="F31" s="845"/>
      <c r="G31" s="845"/>
      <c r="H31" s="845"/>
      <c r="I31" s="845"/>
      <c r="J31" s="845"/>
      <c r="K31" s="845"/>
      <c r="L31" s="845"/>
      <c r="M31" s="845"/>
      <c r="N31" s="845"/>
      <c r="O31" s="845"/>
      <c r="P31" s="845"/>
      <c r="Q31" s="845"/>
      <c r="R31" s="845"/>
      <c r="S31" s="845"/>
      <c r="T31" s="845"/>
      <c r="U31" s="845"/>
      <c r="V31" s="845"/>
      <c r="W31" s="845"/>
      <c r="X31" s="845"/>
      <c r="Y31" s="845"/>
    </row>
    <row r="32" spans="1:25" s="183" customFormat="1" ht="21.45" customHeight="1">
      <c r="A32" s="846" t="s">
        <v>473</v>
      </c>
      <c r="B32" s="846"/>
      <c r="C32" s="846"/>
      <c r="D32" s="846"/>
      <c r="E32" s="846"/>
      <c r="F32" s="846"/>
      <c r="G32" s="846"/>
      <c r="H32" s="846"/>
      <c r="I32" s="846"/>
      <c r="J32" s="846"/>
      <c r="K32" s="846"/>
      <c r="L32" s="846"/>
      <c r="M32" s="846"/>
      <c r="N32" s="846"/>
      <c r="O32" s="846"/>
      <c r="P32" s="846"/>
      <c r="Q32" s="846"/>
      <c r="R32" s="846"/>
      <c r="S32" s="846"/>
      <c r="T32" s="846"/>
      <c r="U32" s="846"/>
      <c r="V32" s="846"/>
      <c r="W32" s="846"/>
      <c r="X32" s="846"/>
    </row>
    <row r="33" spans="1:25" s="183" customFormat="1" ht="21.45" customHeight="1">
      <c r="A33" s="846" t="s">
        <v>472</v>
      </c>
      <c r="B33" s="846"/>
      <c r="C33" s="846"/>
      <c r="D33" s="846"/>
      <c r="E33" s="846"/>
      <c r="F33" s="846"/>
      <c r="G33" s="846"/>
      <c r="H33" s="846"/>
      <c r="I33" s="846"/>
      <c r="J33" s="846"/>
      <c r="K33" s="846"/>
      <c r="L33" s="846"/>
      <c r="M33" s="846"/>
      <c r="N33" s="846"/>
      <c r="O33" s="846"/>
      <c r="P33" s="846"/>
      <c r="Q33" s="846"/>
      <c r="R33" s="846"/>
      <c r="S33" s="846"/>
      <c r="T33" s="846"/>
      <c r="U33" s="846"/>
      <c r="V33" s="846"/>
      <c r="W33" s="846"/>
      <c r="X33" s="846"/>
      <c r="Y33" s="846"/>
    </row>
    <row r="34" spans="1:25" ht="33.450000000000003" customHeight="1"/>
    <row r="35" spans="1:25" ht="33.450000000000003" customHeight="1"/>
    <row r="36" spans="1:25" ht="33.450000000000003" customHeight="1"/>
    <row r="37" spans="1:25" ht="33.450000000000003" customHeight="1"/>
    <row r="38" spans="1:25" ht="33.450000000000003" customHeight="1"/>
    <row r="39" spans="1:25" ht="33.450000000000003" customHeight="1"/>
    <row r="40" spans="1:25" ht="33.450000000000003" customHeight="1"/>
    <row r="41" spans="1:25" ht="33.450000000000003" customHeight="1"/>
    <row r="42" spans="1:25" ht="33.450000000000003" customHeight="1"/>
    <row r="43" spans="1:25" ht="33.450000000000003" customHeight="1"/>
  </sheetData>
  <mergeCells count="239">
    <mergeCell ref="D6:D7"/>
    <mergeCell ref="E6:E7"/>
    <mergeCell ref="H6:H7"/>
    <mergeCell ref="I6:I7"/>
    <mergeCell ref="J6:J7"/>
    <mergeCell ref="K6:L7"/>
    <mergeCell ref="T6:T7"/>
    <mergeCell ref="U6:U7"/>
    <mergeCell ref="A1:X1"/>
    <mergeCell ref="F3:G3"/>
    <mergeCell ref="H3:N3"/>
    <mergeCell ref="O3:U3"/>
    <mergeCell ref="V3:W3"/>
    <mergeCell ref="A4:A5"/>
    <mergeCell ref="B4:B5"/>
    <mergeCell ref="C4:C5"/>
    <mergeCell ref="D4:D5"/>
    <mergeCell ref="E4:E5"/>
    <mergeCell ref="X4:X5"/>
    <mergeCell ref="O4:O5"/>
    <mergeCell ref="P4:Q5"/>
    <mergeCell ref="R4:R5"/>
    <mergeCell ref="S4:S5"/>
    <mergeCell ref="T4:T5"/>
    <mergeCell ref="U4:U5"/>
    <mergeCell ref="H4:H5"/>
    <mergeCell ref="I4:I5"/>
    <mergeCell ref="J4:J5"/>
    <mergeCell ref="K4:L5"/>
    <mergeCell ref="M4:M5"/>
    <mergeCell ref="N4:N5"/>
    <mergeCell ref="X6:X7"/>
    <mergeCell ref="A8:A9"/>
    <mergeCell ref="B8:B9"/>
    <mergeCell ref="C8:C9"/>
    <mergeCell ref="D8:D9"/>
    <mergeCell ref="E8:E9"/>
    <mergeCell ref="H8:H9"/>
    <mergeCell ref="I8:I9"/>
    <mergeCell ref="M6:M7"/>
    <mergeCell ref="N6:N7"/>
    <mergeCell ref="O6:O7"/>
    <mergeCell ref="P6:Q7"/>
    <mergeCell ref="R6:R7"/>
    <mergeCell ref="S6:S7"/>
    <mergeCell ref="R8:R9"/>
    <mergeCell ref="S8:S9"/>
    <mergeCell ref="T8:T9"/>
    <mergeCell ref="U8:U9"/>
    <mergeCell ref="X8:X9"/>
    <mergeCell ref="O8:O9"/>
    <mergeCell ref="P8:Q9"/>
    <mergeCell ref="A6:A7"/>
    <mergeCell ref="B6:B7"/>
    <mergeCell ref="C6:C7"/>
    <mergeCell ref="A10:A11"/>
    <mergeCell ref="B10:B11"/>
    <mergeCell ref="C10:C11"/>
    <mergeCell ref="D10:D11"/>
    <mergeCell ref="E10:E11"/>
    <mergeCell ref="J8:J9"/>
    <mergeCell ref="K8:L9"/>
    <mergeCell ref="M8:M9"/>
    <mergeCell ref="N8:N9"/>
    <mergeCell ref="X10:X11"/>
    <mergeCell ref="O10:O11"/>
    <mergeCell ref="P10:Q11"/>
    <mergeCell ref="R10:R11"/>
    <mergeCell ref="S10:S11"/>
    <mergeCell ref="T10:T11"/>
    <mergeCell ref="U10:U11"/>
    <mergeCell ref="H10:H11"/>
    <mergeCell ref="A12:A13"/>
    <mergeCell ref="B12:B13"/>
    <mergeCell ref="C12:C13"/>
    <mergeCell ref="D12:D13"/>
    <mergeCell ref="E12:E13"/>
    <mergeCell ref="H12:H13"/>
    <mergeCell ref="I12:I13"/>
    <mergeCell ref="J12:J13"/>
    <mergeCell ref="K12:L13"/>
    <mergeCell ref="I10:I11"/>
    <mergeCell ref="J10:J11"/>
    <mergeCell ref="K10:L11"/>
    <mergeCell ref="M10:M11"/>
    <mergeCell ref="N10:N11"/>
    <mergeCell ref="T12:T13"/>
    <mergeCell ref="U12:U13"/>
    <mergeCell ref="X12:X13"/>
    <mergeCell ref="A14:A15"/>
    <mergeCell ref="B14:B15"/>
    <mergeCell ref="C14:C15"/>
    <mergeCell ref="D14:D15"/>
    <mergeCell ref="E14:E15"/>
    <mergeCell ref="H14:H15"/>
    <mergeCell ref="I14:I15"/>
    <mergeCell ref="M12:M13"/>
    <mergeCell ref="N12:N13"/>
    <mergeCell ref="O12:O13"/>
    <mergeCell ref="P12:Q13"/>
    <mergeCell ref="R12:R13"/>
    <mergeCell ref="S12:S13"/>
    <mergeCell ref="R14:R15"/>
    <mergeCell ref="S14:S15"/>
    <mergeCell ref="T14:T15"/>
    <mergeCell ref="U14:U15"/>
    <mergeCell ref="X14:X15"/>
    <mergeCell ref="O14:O15"/>
    <mergeCell ref="P14:Q15"/>
    <mergeCell ref="A16:A17"/>
    <mergeCell ref="B16:B17"/>
    <mergeCell ref="C16:C17"/>
    <mergeCell ref="D16:D17"/>
    <mergeCell ref="E16:E17"/>
    <mergeCell ref="J14:J15"/>
    <mergeCell ref="K14:L15"/>
    <mergeCell ref="M14:M15"/>
    <mergeCell ref="N14:N15"/>
    <mergeCell ref="X16:X17"/>
    <mergeCell ref="U16:U17"/>
    <mergeCell ref="J18:J19"/>
    <mergeCell ref="K18:L19"/>
    <mergeCell ref="O16:O17"/>
    <mergeCell ref="P16:Q17"/>
    <mergeCell ref="R16:R17"/>
    <mergeCell ref="S16:S17"/>
    <mergeCell ref="T16:T17"/>
    <mergeCell ref="H16:H17"/>
    <mergeCell ref="I16:I17"/>
    <mergeCell ref="J16:J17"/>
    <mergeCell ref="K16:L17"/>
    <mergeCell ref="M16:M17"/>
    <mergeCell ref="N16:N17"/>
    <mergeCell ref="T18:T19"/>
    <mergeCell ref="U18:U19"/>
    <mergeCell ref="X18:X19"/>
    <mergeCell ref="O18:O19"/>
    <mergeCell ref="P18:Q19"/>
    <mergeCell ref="R18:R19"/>
    <mergeCell ref="S18:S19"/>
    <mergeCell ref="A20:A21"/>
    <mergeCell ref="B20:B21"/>
    <mergeCell ref="C20:C21"/>
    <mergeCell ref="D20:D21"/>
    <mergeCell ref="E20:E21"/>
    <mergeCell ref="H20:H21"/>
    <mergeCell ref="I20:I21"/>
    <mergeCell ref="M18:M19"/>
    <mergeCell ref="N18:N19"/>
    <mergeCell ref="R20:R21"/>
    <mergeCell ref="S20:S21"/>
    <mergeCell ref="T20:T21"/>
    <mergeCell ref="U20:U21"/>
    <mergeCell ref="X20:X21"/>
    <mergeCell ref="O20:O21"/>
    <mergeCell ref="P20:Q21"/>
    <mergeCell ref="H18:H19"/>
    <mergeCell ref="I18:I19"/>
    <mergeCell ref="A22:A23"/>
    <mergeCell ref="B22:B23"/>
    <mergeCell ref="C22:C23"/>
    <mergeCell ref="D22:D23"/>
    <mergeCell ref="E22:E23"/>
    <mergeCell ref="J20:J21"/>
    <mergeCell ref="K20:L21"/>
    <mergeCell ref="M20:M21"/>
    <mergeCell ref="N20:N21"/>
    <mergeCell ref="X22:X23"/>
    <mergeCell ref="O22:O23"/>
    <mergeCell ref="P22:Q23"/>
    <mergeCell ref="R22:R23"/>
    <mergeCell ref="S22:S23"/>
    <mergeCell ref="T22:T23"/>
    <mergeCell ref="U22:U23"/>
    <mergeCell ref="H22:H23"/>
    <mergeCell ref="I22:I23"/>
    <mergeCell ref="J22:J23"/>
    <mergeCell ref="K22:L23"/>
    <mergeCell ref="M22:M23"/>
    <mergeCell ref="N22:N23"/>
    <mergeCell ref="P26:Q27"/>
    <mergeCell ref="T24:T25"/>
    <mergeCell ref="U24:U25"/>
    <mergeCell ref="X24:X25"/>
    <mergeCell ref="O24:O25"/>
    <mergeCell ref="P24:Q25"/>
    <mergeCell ref="R24:R25"/>
    <mergeCell ref="S24:S25"/>
    <mergeCell ref="I24:I25"/>
    <mergeCell ref="J24:J25"/>
    <mergeCell ref="K24:L25"/>
    <mergeCell ref="A26:A27"/>
    <mergeCell ref="B26:B27"/>
    <mergeCell ref="C26:C27"/>
    <mergeCell ref="D26:D27"/>
    <mergeCell ref="E26:E27"/>
    <mergeCell ref="H26:H27"/>
    <mergeCell ref="I26:I27"/>
    <mergeCell ref="M24:M25"/>
    <mergeCell ref="N24:N25"/>
    <mergeCell ref="A24:A25"/>
    <mergeCell ref="B24:B25"/>
    <mergeCell ref="C24:C25"/>
    <mergeCell ref="D24:D25"/>
    <mergeCell ref="E24:E25"/>
    <mergeCell ref="H24:H25"/>
    <mergeCell ref="B28:B29"/>
    <mergeCell ref="C28:C29"/>
    <mergeCell ref="D28:D29"/>
    <mergeCell ref="E28:E29"/>
    <mergeCell ref="J26:J27"/>
    <mergeCell ref="K26:L27"/>
    <mergeCell ref="M26:M27"/>
    <mergeCell ref="N26:N27"/>
    <mergeCell ref="O26:O27"/>
    <mergeCell ref="X28:X29"/>
    <mergeCell ref="A30:Y30"/>
    <mergeCell ref="A31:Y31"/>
    <mergeCell ref="A32:X32"/>
    <mergeCell ref="A33:Y33"/>
    <mergeCell ref="A18:E19"/>
    <mergeCell ref="O28:O29"/>
    <mergeCell ref="P28:Q29"/>
    <mergeCell ref="R28:R29"/>
    <mergeCell ref="S28:S29"/>
    <mergeCell ref="T28:T29"/>
    <mergeCell ref="U28:U29"/>
    <mergeCell ref="H28:H29"/>
    <mergeCell ref="I28:I29"/>
    <mergeCell ref="J28:J29"/>
    <mergeCell ref="K28:L29"/>
    <mergeCell ref="M28:M29"/>
    <mergeCell ref="N28:N29"/>
    <mergeCell ref="R26:R27"/>
    <mergeCell ref="S26:S27"/>
    <mergeCell ref="T26:T27"/>
    <mergeCell ref="U26:U27"/>
    <mergeCell ref="X26:X27"/>
    <mergeCell ref="A28:A29"/>
  </mergeCells>
  <phoneticPr fontId="1"/>
  <printOptions horizontalCentered="1" verticalCentered="1"/>
  <pageMargins left="0.33" right="0.33" top="0.59055118110236227" bottom="0.59055118110236227" header="0.39370078740157483" footer="0.39370078740157483"/>
  <pageSetup paperSize="9" scale="68" orientation="landscape" r:id="rId1"/>
  <headerFooter alignWithMargins="0"/>
  <extLst>
    <ext xmlns:x14="http://schemas.microsoft.com/office/spreadsheetml/2009/9/main" uri="{CCE6A557-97BC-4b89-ADB6-D9C93CAAB3DF}">
      <x14:dataValidations xmlns:xm="http://schemas.microsoft.com/office/excel/2006/main" count="80">
        <x14:dataValidation type="list" allowBlank="1" showInputMessage="1" showErrorMessage="1">
          <x14:formula1>
            <xm:f>事前提出資料!$BA$2:$BA$3</xm:f>
          </x14:formula1>
          <xm:sqref>V4:V29</xm:sqref>
        </x14:dataValidation>
        <x14:dataValidation type="list" allowBlank="1" showInputMessage="1" showErrorMessage="1">
          <x14:formula1>
            <xm:f>事前提出資料!$BA$2:$BA$3</xm:f>
          </x14:formula1>
          <xm:sqref>H4</xm:sqref>
        </x14:dataValidation>
        <x14:dataValidation type="list" allowBlank="1" showInputMessage="1" showErrorMessage="1">
          <x14:formula1>
            <xm:f>事前提出資料!$BA$2:$BA$3</xm:f>
          </x14:formula1>
          <xm:sqref>J4</xm:sqref>
        </x14:dataValidation>
        <x14:dataValidation type="list" allowBlank="1" showInputMessage="1" showErrorMessage="1">
          <x14:formula1>
            <xm:f>事前提出資料!$BA$2:$BA$3</xm:f>
          </x14:formula1>
          <xm:sqref>M4</xm:sqref>
        </x14:dataValidation>
        <x14:dataValidation type="list" allowBlank="1" showInputMessage="1" showErrorMessage="1">
          <x14:formula1>
            <xm:f>事前提出資料!$BA$2:$BA$3</xm:f>
          </x14:formula1>
          <xm:sqref>O4</xm:sqref>
        </x14:dataValidation>
        <x14:dataValidation type="list" allowBlank="1" showInputMessage="1" showErrorMessage="1">
          <x14:formula1>
            <xm:f>事前提出資料!$BA$2:$BA$3</xm:f>
          </x14:formula1>
          <xm:sqref>R4</xm:sqref>
        </x14:dataValidation>
        <x14:dataValidation type="list" allowBlank="1" showInputMessage="1" showErrorMessage="1">
          <x14:formula1>
            <xm:f>事前提出資料!$BA$2:$BA$3</xm:f>
          </x14:formula1>
          <xm:sqref>T4</xm:sqref>
        </x14:dataValidation>
        <x14:dataValidation type="list" allowBlank="1" showInputMessage="1" showErrorMessage="1">
          <x14:formula1>
            <xm:f>事前提出資料!$BA$2:$BA$3</xm:f>
          </x14:formula1>
          <xm:sqref>T16</xm:sqref>
        </x14:dataValidation>
        <x14:dataValidation type="list" allowBlank="1" showInputMessage="1" showErrorMessage="1">
          <x14:formula1>
            <xm:f>事前提出資料!$BA$2:$BA$3</xm:f>
          </x14:formula1>
          <xm:sqref>H6</xm:sqref>
        </x14:dataValidation>
        <x14:dataValidation type="list" allowBlank="1" showInputMessage="1" showErrorMessage="1">
          <x14:formula1>
            <xm:f>事前提出資料!$BA$2:$BA$3</xm:f>
          </x14:formula1>
          <xm:sqref>J6</xm:sqref>
        </x14:dataValidation>
        <x14:dataValidation type="list" allowBlank="1" showInputMessage="1" showErrorMessage="1">
          <x14:formula1>
            <xm:f>事前提出資料!$BA$2:$BA$3</xm:f>
          </x14:formula1>
          <xm:sqref>M6</xm:sqref>
        </x14:dataValidation>
        <x14:dataValidation type="list" allowBlank="1" showInputMessage="1" showErrorMessage="1">
          <x14:formula1>
            <xm:f>事前提出資料!$BA$2:$BA$3</xm:f>
          </x14:formula1>
          <xm:sqref>O6</xm:sqref>
        </x14:dataValidation>
        <x14:dataValidation type="list" allowBlank="1" showInputMessage="1" showErrorMessage="1">
          <x14:formula1>
            <xm:f>事前提出資料!$BA$2:$BA$3</xm:f>
          </x14:formula1>
          <xm:sqref>R6</xm:sqref>
        </x14:dataValidation>
        <x14:dataValidation type="list" allowBlank="1" showInputMessage="1" showErrorMessage="1">
          <x14:formula1>
            <xm:f>事前提出資料!$BA$2:$BA$3</xm:f>
          </x14:formula1>
          <xm:sqref>T6</xm:sqref>
        </x14:dataValidation>
        <x14:dataValidation type="list" allowBlank="1" showInputMessage="1" showErrorMessage="1">
          <x14:formula1>
            <xm:f>事前提出資料!$BA$2:$BA$3</xm:f>
          </x14:formula1>
          <xm:sqref>H8</xm:sqref>
        </x14:dataValidation>
        <x14:dataValidation type="list" allowBlank="1" showInputMessage="1" showErrorMessage="1">
          <x14:formula1>
            <xm:f>事前提出資料!$BA$2:$BA$3</xm:f>
          </x14:formula1>
          <xm:sqref>J8</xm:sqref>
        </x14:dataValidation>
        <x14:dataValidation type="list" allowBlank="1" showInputMessage="1" showErrorMessage="1">
          <x14:formula1>
            <xm:f>事前提出資料!$BA$2:$BA$3</xm:f>
          </x14:formula1>
          <xm:sqref>M8</xm:sqref>
        </x14:dataValidation>
        <x14:dataValidation type="list" allowBlank="1" showInputMessage="1" showErrorMessage="1">
          <x14:formula1>
            <xm:f>事前提出資料!$BA$2:$BA$3</xm:f>
          </x14:formula1>
          <xm:sqref>O8</xm:sqref>
        </x14:dataValidation>
        <x14:dataValidation type="list" allowBlank="1" showInputMessage="1" showErrorMessage="1">
          <x14:formula1>
            <xm:f>事前提出資料!$BA$2:$BA$3</xm:f>
          </x14:formula1>
          <xm:sqref>R8</xm:sqref>
        </x14:dataValidation>
        <x14:dataValidation type="list" allowBlank="1" showInputMessage="1" showErrorMessage="1">
          <x14:formula1>
            <xm:f>事前提出資料!$BA$2:$BA$3</xm:f>
          </x14:formula1>
          <xm:sqref>T8</xm:sqref>
        </x14:dataValidation>
        <x14:dataValidation type="list" allowBlank="1" showInputMessage="1" showErrorMessage="1">
          <x14:formula1>
            <xm:f>事前提出資料!$BA$2:$BA$3</xm:f>
          </x14:formula1>
          <xm:sqref>H10</xm:sqref>
        </x14:dataValidation>
        <x14:dataValidation type="list" allowBlank="1" showInputMessage="1" showErrorMessage="1">
          <x14:formula1>
            <xm:f>事前提出資料!$BA$2:$BA$3</xm:f>
          </x14:formula1>
          <xm:sqref>J10</xm:sqref>
        </x14:dataValidation>
        <x14:dataValidation type="list" allowBlank="1" showInputMessage="1" showErrorMessage="1">
          <x14:formula1>
            <xm:f>事前提出資料!$BA$2:$BA$3</xm:f>
          </x14:formula1>
          <xm:sqref>M10</xm:sqref>
        </x14:dataValidation>
        <x14:dataValidation type="list" allowBlank="1" showInputMessage="1" showErrorMessage="1">
          <x14:formula1>
            <xm:f>事前提出資料!$BA$2:$BA$3</xm:f>
          </x14:formula1>
          <xm:sqref>O10</xm:sqref>
        </x14:dataValidation>
        <x14:dataValidation type="list" allowBlank="1" showInputMessage="1" showErrorMessage="1">
          <x14:formula1>
            <xm:f>事前提出資料!$BA$2:$BA$3</xm:f>
          </x14:formula1>
          <xm:sqref>R10</xm:sqref>
        </x14:dataValidation>
        <x14:dataValidation type="list" allowBlank="1" showInputMessage="1" showErrorMessage="1">
          <x14:formula1>
            <xm:f>事前提出資料!$BA$2:$BA$3</xm:f>
          </x14:formula1>
          <xm:sqref>T10</xm:sqref>
        </x14:dataValidation>
        <x14:dataValidation type="list" allowBlank="1" showInputMessage="1" showErrorMessage="1">
          <x14:formula1>
            <xm:f>事前提出資料!$BA$2:$BA$3</xm:f>
          </x14:formula1>
          <xm:sqref>H12</xm:sqref>
        </x14:dataValidation>
        <x14:dataValidation type="list" allowBlank="1" showInputMessage="1" showErrorMessage="1">
          <x14:formula1>
            <xm:f>事前提出資料!$BA$2:$BA$3</xm:f>
          </x14:formula1>
          <xm:sqref>J12</xm:sqref>
        </x14:dataValidation>
        <x14:dataValidation type="list" allowBlank="1" showInputMessage="1" showErrorMessage="1">
          <x14:formula1>
            <xm:f>事前提出資料!$BA$2:$BA$3</xm:f>
          </x14:formula1>
          <xm:sqref>M12</xm:sqref>
        </x14:dataValidation>
        <x14:dataValidation type="list" allowBlank="1" showInputMessage="1" showErrorMessage="1">
          <x14:formula1>
            <xm:f>事前提出資料!$BA$2:$BA$3</xm:f>
          </x14:formula1>
          <xm:sqref>O12</xm:sqref>
        </x14:dataValidation>
        <x14:dataValidation type="list" allowBlank="1" showInputMessage="1" showErrorMessage="1">
          <x14:formula1>
            <xm:f>事前提出資料!$BA$2:$BA$3</xm:f>
          </x14:formula1>
          <xm:sqref>R12</xm:sqref>
        </x14:dataValidation>
        <x14:dataValidation type="list" allowBlank="1" showInputMessage="1" showErrorMessage="1">
          <x14:formula1>
            <xm:f>事前提出資料!$BA$2:$BA$3</xm:f>
          </x14:formula1>
          <xm:sqref>T12</xm:sqref>
        </x14:dataValidation>
        <x14:dataValidation type="list" allowBlank="1" showInputMessage="1" showErrorMessage="1">
          <x14:formula1>
            <xm:f>事前提出資料!$BA$2:$BA$3</xm:f>
          </x14:formula1>
          <xm:sqref>H14</xm:sqref>
        </x14:dataValidation>
        <x14:dataValidation type="list" allowBlank="1" showInputMessage="1" showErrorMessage="1">
          <x14:formula1>
            <xm:f>事前提出資料!$BA$2:$BA$3</xm:f>
          </x14:formula1>
          <xm:sqref>J14</xm:sqref>
        </x14:dataValidation>
        <x14:dataValidation type="list" allowBlank="1" showInputMessage="1" showErrorMessage="1">
          <x14:formula1>
            <xm:f>事前提出資料!$BA$2:$BA$3</xm:f>
          </x14:formula1>
          <xm:sqref>M14</xm:sqref>
        </x14:dataValidation>
        <x14:dataValidation type="list" allowBlank="1" showInputMessage="1" showErrorMessage="1">
          <x14:formula1>
            <xm:f>事前提出資料!$BA$2:$BA$3</xm:f>
          </x14:formula1>
          <xm:sqref>O14</xm:sqref>
        </x14:dataValidation>
        <x14:dataValidation type="list" allowBlank="1" showInputMessage="1" showErrorMessage="1">
          <x14:formula1>
            <xm:f>事前提出資料!$BA$2:$BA$3</xm:f>
          </x14:formula1>
          <xm:sqref>R14</xm:sqref>
        </x14:dataValidation>
        <x14:dataValidation type="list" allowBlank="1" showInputMessage="1" showErrorMessage="1">
          <x14:formula1>
            <xm:f>事前提出資料!$BA$2:$BA$3</xm:f>
          </x14:formula1>
          <xm:sqref>T14</xm:sqref>
        </x14:dataValidation>
        <x14:dataValidation type="list" allowBlank="1" showInputMessage="1" showErrorMessage="1">
          <x14:formula1>
            <xm:f>事前提出資料!$BA$2:$BA$3</xm:f>
          </x14:formula1>
          <xm:sqref>H16</xm:sqref>
        </x14:dataValidation>
        <x14:dataValidation type="list" allowBlank="1" showInputMessage="1" showErrorMessage="1">
          <x14:formula1>
            <xm:f>事前提出資料!$BA$2:$BA$3</xm:f>
          </x14:formula1>
          <xm:sqref>J16</xm:sqref>
        </x14:dataValidation>
        <x14:dataValidation type="list" allowBlank="1" showInputMessage="1" showErrorMessage="1">
          <x14:formula1>
            <xm:f>事前提出資料!$BA$2:$BA$3</xm:f>
          </x14:formula1>
          <xm:sqref>M16</xm:sqref>
        </x14:dataValidation>
        <x14:dataValidation type="list" allowBlank="1" showInputMessage="1" showErrorMessage="1">
          <x14:formula1>
            <xm:f>事前提出資料!$BA$2:$BA$3</xm:f>
          </x14:formula1>
          <xm:sqref>O16</xm:sqref>
        </x14:dataValidation>
        <x14:dataValidation type="list" allowBlank="1" showInputMessage="1" showErrorMessage="1">
          <x14:formula1>
            <xm:f>事前提出資料!$BA$2:$BA$3</xm:f>
          </x14:formula1>
          <xm:sqref>R16</xm:sqref>
        </x14:dataValidation>
        <x14:dataValidation type="list" allowBlank="1" showInputMessage="1" showErrorMessage="1">
          <x14:formula1>
            <xm:f>事前提出資料!$BA$2:$BA$3</xm:f>
          </x14:formula1>
          <xm:sqref>F4:F29</xm:sqref>
        </x14:dataValidation>
        <x14:dataValidation type="list" allowBlank="1" showInputMessage="1" showErrorMessage="1">
          <x14:formula1>
            <xm:f>事前提出資料!$BA$2:$BA$3</xm:f>
          </x14:formula1>
          <xm:sqref>H18</xm:sqref>
        </x14:dataValidation>
        <x14:dataValidation type="list" allowBlank="1" showInputMessage="1" showErrorMessage="1">
          <x14:formula1>
            <xm:f>事前提出資料!$BA$2:$BA$3</xm:f>
          </x14:formula1>
          <xm:sqref>J18</xm:sqref>
        </x14:dataValidation>
        <x14:dataValidation type="list" allowBlank="1" showInputMessage="1" showErrorMessage="1">
          <x14:formula1>
            <xm:f>事前提出資料!$BA$2:$BA$3</xm:f>
          </x14:formula1>
          <xm:sqref>M18</xm:sqref>
        </x14:dataValidation>
        <x14:dataValidation type="list" allowBlank="1" showInputMessage="1" showErrorMessage="1">
          <x14:formula1>
            <xm:f>事前提出資料!$BA$2:$BA$3</xm:f>
          </x14:formula1>
          <xm:sqref>O18</xm:sqref>
        </x14:dataValidation>
        <x14:dataValidation type="list" allowBlank="1" showInputMessage="1" showErrorMessage="1">
          <x14:formula1>
            <xm:f>事前提出資料!$BA$2:$BA$3</xm:f>
          </x14:formula1>
          <xm:sqref>R18</xm:sqref>
        </x14:dataValidation>
        <x14:dataValidation type="list" allowBlank="1" showInputMessage="1" showErrorMessage="1">
          <x14:formula1>
            <xm:f>事前提出資料!$BA$2:$BA$3</xm:f>
          </x14:formula1>
          <xm:sqref>T18</xm:sqref>
        </x14:dataValidation>
        <x14:dataValidation type="list" allowBlank="1" showInputMessage="1" showErrorMessage="1">
          <x14:formula1>
            <xm:f>事前提出資料!$BA$2:$BA$3</xm:f>
          </x14:formula1>
          <xm:sqref>H20</xm:sqref>
        </x14:dataValidation>
        <x14:dataValidation type="list" allowBlank="1" showInputMessage="1" showErrorMessage="1">
          <x14:formula1>
            <xm:f>事前提出資料!$BA$2:$BA$3</xm:f>
          </x14:formula1>
          <xm:sqref>J20</xm:sqref>
        </x14:dataValidation>
        <x14:dataValidation type="list" allowBlank="1" showInputMessage="1" showErrorMessage="1">
          <x14:formula1>
            <xm:f>事前提出資料!$BA$2:$BA$3</xm:f>
          </x14:formula1>
          <xm:sqref>M20</xm:sqref>
        </x14:dataValidation>
        <x14:dataValidation type="list" allowBlank="1" showInputMessage="1" showErrorMessage="1">
          <x14:formula1>
            <xm:f>事前提出資料!$BA$2:$BA$3</xm:f>
          </x14:formula1>
          <xm:sqref>O20</xm:sqref>
        </x14:dataValidation>
        <x14:dataValidation type="list" allowBlank="1" showInputMessage="1" showErrorMessage="1">
          <x14:formula1>
            <xm:f>事前提出資料!$BA$2:$BA$3</xm:f>
          </x14:formula1>
          <xm:sqref>R20</xm:sqref>
        </x14:dataValidation>
        <x14:dataValidation type="list" allowBlank="1" showInputMessage="1" showErrorMessage="1">
          <x14:formula1>
            <xm:f>事前提出資料!$BA$2:$BA$3</xm:f>
          </x14:formula1>
          <xm:sqref>T20</xm:sqref>
        </x14:dataValidation>
        <x14:dataValidation type="list" allowBlank="1" showInputMessage="1" showErrorMessage="1">
          <x14:formula1>
            <xm:f>事前提出資料!$BA$2:$BA$3</xm:f>
          </x14:formula1>
          <xm:sqref>H22</xm:sqref>
        </x14:dataValidation>
        <x14:dataValidation type="list" allowBlank="1" showInputMessage="1" showErrorMessage="1">
          <x14:formula1>
            <xm:f>事前提出資料!$BA$2:$BA$3</xm:f>
          </x14:formula1>
          <xm:sqref>J22</xm:sqref>
        </x14:dataValidation>
        <x14:dataValidation type="list" allowBlank="1" showInputMessage="1" showErrorMessage="1">
          <x14:formula1>
            <xm:f>事前提出資料!$BA$2:$BA$3</xm:f>
          </x14:formula1>
          <xm:sqref>M22</xm:sqref>
        </x14:dataValidation>
        <x14:dataValidation type="list" allowBlank="1" showInputMessage="1" showErrorMessage="1">
          <x14:formula1>
            <xm:f>事前提出資料!$BA$2:$BA$3</xm:f>
          </x14:formula1>
          <xm:sqref>O22</xm:sqref>
        </x14:dataValidation>
        <x14:dataValidation type="list" allowBlank="1" showInputMessage="1" showErrorMessage="1">
          <x14:formula1>
            <xm:f>事前提出資料!$BA$2:$BA$3</xm:f>
          </x14:formula1>
          <xm:sqref>R22</xm:sqref>
        </x14:dataValidation>
        <x14:dataValidation type="list" allowBlank="1" showInputMessage="1" showErrorMessage="1">
          <x14:formula1>
            <xm:f>事前提出資料!$BA$2:$BA$3</xm:f>
          </x14:formula1>
          <xm:sqref>T22</xm:sqref>
        </x14:dataValidation>
        <x14:dataValidation type="list" allowBlank="1" showInputMessage="1" showErrorMessage="1">
          <x14:formula1>
            <xm:f>事前提出資料!$BA$2:$BA$3</xm:f>
          </x14:formula1>
          <xm:sqref>H24</xm:sqref>
        </x14:dataValidation>
        <x14:dataValidation type="list" allowBlank="1" showInputMessage="1" showErrorMessage="1">
          <x14:formula1>
            <xm:f>事前提出資料!$BA$2:$BA$3</xm:f>
          </x14:formula1>
          <xm:sqref>J24</xm:sqref>
        </x14:dataValidation>
        <x14:dataValidation type="list" allowBlank="1" showInputMessage="1" showErrorMessage="1">
          <x14:formula1>
            <xm:f>事前提出資料!$BA$2:$BA$3</xm:f>
          </x14:formula1>
          <xm:sqref>M24</xm:sqref>
        </x14:dataValidation>
        <x14:dataValidation type="list" allowBlank="1" showInputMessage="1" showErrorMessage="1">
          <x14:formula1>
            <xm:f>事前提出資料!$BA$2:$BA$3</xm:f>
          </x14:formula1>
          <xm:sqref>O24</xm:sqref>
        </x14:dataValidation>
        <x14:dataValidation type="list" allowBlank="1" showInputMessage="1" showErrorMessage="1">
          <x14:formula1>
            <xm:f>事前提出資料!$BA$2:$BA$3</xm:f>
          </x14:formula1>
          <xm:sqref>R24</xm:sqref>
        </x14:dataValidation>
        <x14:dataValidation type="list" allowBlank="1" showInputMessage="1" showErrorMessage="1">
          <x14:formula1>
            <xm:f>事前提出資料!$BA$2:$BA$3</xm:f>
          </x14:formula1>
          <xm:sqref>T24</xm:sqref>
        </x14:dataValidation>
        <x14:dataValidation type="list" allowBlank="1" showInputMessage="1" showErrorMessage="1">
          <x14:formula1>
            <xm:f>事前提出資料!$BA$2:$BA$3</xm:f>
          </x14:formula1>
          <xm:sqref>H26</xm:sqref>
        </x14:dataValidation>
        <x14:dataValidation type="list" allowBlank="1" showInputMessage="1" showErrorMessage="1">
          <x14:formula1>
            <xm:f>事前提出資料!$BA$2:$BA$3</xm:f>
          </x14:formula1>
          <xm:sqref>J26</xm:sqref>
        </x14:dataValidation>
        <x14:dataValidation type="list" allowBlank="1" showInputMessage="1" showErrorMessage="1">
          <x14:formula1>
            <xm:f>事前提出資料!$BA$2:$BA$3</xm:f>
          </x14:formula1>
          <xm:sqref>M26</xm:sqref>
        </x14:dataValidation>
        <x14:dataValidation type="list" allowBlank="1" showInputMessage="1" showErrorMessage="1">
          <x14:formula1>
            <xm:f>事前提出資料!$BA$2:$BA$3</xm:f>
          </x14:formula1>
          <xm:sqref>O26</xm:sqref>
        </x14:dataValidation>
        <x14:dataValidation type="list" allowBlank="1" showInputMessage="1" showErrorMessage="1">
          <x14:formula1>
            <xm:f>事前提出資料!$BA$2:$BA$3</xm:f>
          </x14:formula1>
          <xm:sqref>R26</xm:sqref>
        </x14:dataValidation>
        <x14:dataValidation type="list" allowBlank="1" showInputMessage="1" showErrorMessage="1">
          <x14:formula1>
            <xm:f>事前提出資料!$BA$2:$BA$3</xm:f>
          </x14:formula1>
          <xm:sqref>T26</xm:sqref>
        </x14:dataValidation>
        <x14:dataValidation type="list" allowBlank="1" showInputMessage="1" showErrorMessage="1">
          <x14:formula1>
            <xm:f>事前提出資料!$BA$2:$BA$3</xm:f>
          </x14:formula1>
          <xm:sqref>H28</xm:sqref>
        </x14:dataValidation>
        <x14:dataValidation type="list" allowBlank="1" showInputMessage="1" showErrorMessage="1">
          <x14:formula1>
            <xm:f>事前提出資料!$BA$2:$BA$3</xm:f>
          </x14:formula1>
          <xm:sqref>J28</xm:sqref>
        </x14:dataValidation>
        <x14:dataValidation type="list" allowBlank="1" showInputMessage="1" showErrorMessage="1">
          <x14:formula1>
            <xm:f>事前提出資料!$BA$2:$BA$3</xm:f>
          </x14:formula1>
          <xm:sqref>M28</xm:sqref>
        </x14:dataValidation>
        <x14:dataValidation type="list" allowBlank="1" showInputMessage="1" showErrorMessage="1">
          <x14:formula1>
            <xm:f>事前提出資料!$BA$2:$BA$3</xm:f>
          </x14:formula1>
          <xm:sqref>O28</xm:sqref>
        </x14:dataValidation>
        <x14:dataValidation type="list" allowBlank="1" showInputMessage="1" showErrorMessage="1">
          <x14:formula1>
            <xm:f>事前提出資料!$BA$2:$BA$3</xm:f>
          </x14:formula1>
          <xm:sqref>R28</xm:sqref>
        </x14:dataValidation>
        <x14:dataValidation type="list" allowBlank="1" showInputMessage="1" showErrorMessage="1">
          <x14:formula1>
            <xm:f>事前提出資料!$BA$2:$BA$3</xm:f>
          </x14:formula1>
          <xm:sqref>T28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50"/>
  </sheetPr>
  <dimension ref="A1:J22"/>
  <sheetViews>
    <sheetView view="pageBreakPreview" zoomScale="90" zoomScaleNormal="75" zoomScaleSheetLayoutView="90" workbookViewId="0">
      <selection activeCell="A11" sqref="A11:F11"/>
    </sheetView>
  </sheetViews>
  <sheetFormatPr defaultColWidth="8.69140625" defaultRowHeight="13.2"/>
  <cols>
    <col min="1" max="1" width="25.4609375" style="6" customWidth="1"/>
    <col min="2" max="2" width="22.15234375" style="6" customWidth="1"/>
    <col min="3" max="3" width="16.61328125" style="7" customWidth="1"/>
    <col min="4" max="4" width="14.61328125" style="6" customWidth="1"/>
    <col min="5" max="5" width="16.69140625" style="6" customWidth="1"/>
    <col min="6" max="9" width="3.07421875" style="6" customWidth="1"/>
    <col min="10" max="10" width="24.921875" style="6" customWidth="1"/>
    <col min="11" max="16384" width="8.69140625" style="6"/>
  </cols>
  <sheetData>
    <row r="1" spans="1:10" ht="27.45" customHeight="1">
      <c r="A1" s="841" t="s">
        <v>502</v>
      </c>
      <c r="B1" s="841"/>
      <c r="C1" s="841"/>
      <c r="D1" s="841"/>
      <c r="E1" s="841"/>
      <c r="F1" s="841"/>
      <c r="G1" s="841"/>
      <c r="H1" s="841"/>
      <c r="I1" s="841"/>
      <c r="J1" s="16" t="s">
        <v>495</v>
      </c>
    </row>
    <row r="2" spans="1:10" ht="27.45" customHeight="1">
      <c r="A2" s="865" t="s">
        <v>990</v>
      </c>
      <c r="B2" s="866"/>
      <c r="C2" s="866"/>
      <c r="D2" s="866"/>
      <c r="E2" s="866"/>
      <c r="F2" s="866"/>
      <c r="G2" s="866"/>
      <c r="H2" s="866"/>
      <c r="I2" s="866"/>
      <c r="J2" s="866"/>
    </row>
    <row r="3" spans="1:10" ht="54" customHeight="1">
      <c r="A3" s="9" t="s">
        <v>494</v>
      </c>
      <c r="B3" s="9" t="s">
        <v>484</v>
      </c>
      <c r="C3" s="9" t="s">
        <v>501</v>
      </c>
      <c r="D3" s="9" t="s">
        <v>500</v>
      </c>
      <c r="E3" s="9" t="s">
        <v>490</v>
      </c>
      <c r="F3" s="867" t="s">
        <v>489</v>
      </c>
      <c r="G3" s="868"/>
      <c r="H3" s="868"/>
      <c r="I3" s="869"/>
      <c r="J3" s="9" t="s">
        <v>499</v>
      </c>
    </row>
    <row r="4" spans="1:10" ht="45.45" customHeight="1">
      <c r="A4" s="13"/>
      <c r="B4" s="14"/>
      <c r="C4" s="17"/>
      <c r="D4" s="18" t="s">
        <v>486</v>
      </c>
      <c r="E4" s="18"/>
      <c r="F4" s="220" t="s">
        <v>706</v>
      </c>
      <c r="G4" s="225" t="s">
        <v>883</v>
      </c>
      <c r="H4" s="211" t="s">
        <v>706</v>
      </c>
      <c r="I4" s="226" t="s">
        <v>884</v>
      </c>
      <c r="J4" s="15"/>
    </row>
    <row r="5" spans="1:10" ht="45.45" customHeight="1">
      <c r="A5" s="13"/>
      <c r="B5" s="14"/>
      <c r="C5" s="17"/>
      <c r="D5" s="18" t="s">
        <v>486</v>
      </c>
      <c r="E5" s="18"/>
      <c r="F5" s="220" t="s">
        <v>706</v>
      </c>
      <c r="G5" s="225" t="s">
        <v>883</v>
      </c>
      <c r="H5" s="211" t="s">
        <v>706</v>
      </c>
      <c r="I5" s="226" t="s">
        <v>884</v>
      </c>
      <c r="J5" s="15"/>
    </row>
    <row r="6" spans="1:10" ht="45.45" customHeight="1">
      <c r="A6" s="13"/>
      <c r="B6" s="14"/>
      <c r="C6" s="17"/>
      <c r="D6" s="18" t="s">
        <v>486</v>
      </c>
      <c r="E6" s="18"/>
      <c r="F6" s="220" t="s">
        <v>706</v>
      </c>
      <c r="G6" s="225" t="s">
        <v>883</v>
      </c>
      <c r="H6" s="211" t="s">
        <v>706</v>
      </c>
      <c r="I6" s="226" t="s">
        <v>884</v>
      </c>
      <c r="J6" s="15"/>
    </row>
    <row r="7" spans="1:10" ht="45.45" customHeight="1">
      <c r="A7" s="13"/>
      <c r="B7" s="14"/>
      <c r="C7" s="17"/>
      <c r="D7" s="18" t="s">
        <v>486</v>
      </c>
      <c r="E7" s="18"/>
      <c r="F7" s="220" t="s">
        <v>706</v>
      </c>
      <c r="G7" s="225" t="s">
        <v>883</v>
      </c>
      <c r="H7" s="211" t="s">
        <v>706</v>
      </c>
      <c r="I7" s="226" t="s">
        <v>884</v>
      </c>
      <c r="J7" s="15"/>
    </row>
    <row r="8" spans="1:10" ht="45.45" customHeight="1">
      <c r="A8" s="13"/>
      <c r="B8" s="14"/>
      <c r="C8" s="17"/>
      <c r="D8" s="18" t="s">
        <v>486</v>
      </c>
      <c r="E8" s="18"/>
      <c r="F8" s="220" t="s">
        <v>706</v>
      </c>
      <c r="G8" s="225" t="s">
        <v>883</v>
      </c>
      <c r="H8" s="211" t="s">
        <v>706</v>
      </c>
      <c r="I8" s="226" t="s">
        <v>884</v>
      </c>
      <c r="J8" s="15"/>
    </row>
    <row r="9" spans="1:10" ht="21.45" customHeight="1">
      <c r="A9" s="871" t="s">
        <v>498</v>
      </c>
      <c r="B9" s="871"/>
      <c r="C9" s="871"/>
      <c r="D9" s="871"/>
      <c r="E9" s="871"/>
      <c r="F9" s="871"/>
      <c r="G9" s="871"/>
      <c r="H9" s="871"/>
      <c r="I9" s="871"/>
      <c r="J9" s="871"/>
    </row>
    <row r="10" spans="1:10" ht="21.45" customHeight="1">
      <c r="A10" s="846" t="s">
        <v>497</v>
      </c>
      <c r="B10" s="846"/>
      <c r="C10" s="846"/>
      <c r="D10" s="846"/>
      <c r="E10" s="846"/>
      <c r="F10" s="846"/>
      <c r="G10" s="846"/>
      <c r="H10" s="846"/>
      <c r="I10" s="846"/>
      <c r="J10" s="846"/>
    </row>
    <row r="11" spans="1:10" s="8" customFormat="1" ht="27.45" customHeight="1">
      <c r="A11" s="864" t="s">
        <v>496</v>
      </c>
      <c r="B11" s="864"/>
      <c r="C11" s="864"/>
      <c r="D11" s="864"/>
      <c r="E11" s="864"/>
      <c r="F11" s="864"/>
      <c r="G11" s="224"/>
      <c r="H11" s="224"/>
      <c r="I11" s="224"/>
      <c r="J11" s="16" t="s">
        <v>495</v>
      </c>
    </row>
    <row r="12" spans="1:10" s="228" customFormat="1" ht="27.45" customHeight="1">
      <c r="A12" s="865" t="s">
        <v>970</v>
      </c>
      <c r="B12" s="865"/>
      <c r="C12" s="865"/>
      <c r="D12" s="865"/>
      <c r="E12" s="865"/>
      <c r="F12" s="865"/>
      <c r="G12" s="865"/>
      <c r="H12" s="865"/>
      <c r="I12" s="865"/>
      <c r="J12" s="865"/>
    </row>
    <row r="13" spans="1:10" s="8" customFormat="1" ht="54" customHeight="1">
      <c r="A13" s="9" t="s">
        <v>494</v>
      </c>
      <c r="B13" s="9" t="s">
        <v>493</v>
      </c>
      <c r="C13" s="9" t="s">
        <v>492</v>
      </c>
      <c r="D13" s="9" t="s">
        <v>491</v>
      </c>
      <c r="E13" s="9" t="s">
        <v>490</v>
      </c>
      <c r="F13" s="867" t="s">
        <v>489</v>
      </c>
      <c r="G13" s="870"/>
      <c r="H13" s="870"/>
      <c r="I13" s="869"/>
      <c r="J13" s="9" t="s">
        <v>488</v>
      </c>
    </row>
    <row r="14" spans="1:10" ht="45.45" customHeight="1">
      <c r="A14" s="13"/>
      <c r="B14" s="14"/>
      <c r="C14" s="17"/>
      <c r="D14" s="18" t="s">
        <v>486</v>
      </c>
      <c r="E14" s="18"/>
      <c r="F14" s="220" t="s">
        <v>706</v>
      </c>
      <c r="G14" s="225" t="s">
        <v>883</v>
      </c>
      <c r="H14" s="211" t="s">
        <v>706</v>
      </c>
      <c r="I14" s="226" t="s">
        <v>884</v>
      </c>
      <c r="J14" s="15"/>
    </row>
    <row r="15" spans="1:10" ht="45.45" customHeight="1">
      <c r="A15" s="13"/>
      <c r="B15" s="14"/>
      <c r="C15" s="17"/>
      <c r="D15" s="18" t="s">
        <v>486</v>
      </c>
      <c r="E15" s="18"/>
      <c r="F15" s="220" t="s">
        <v>706</v>
      </c>
      <c r="G15" s="225" t="s">
        <v>883</v>
      </c>
      <c r="H15" s="211" t="s">
        <v>706</v>
      </c>
      <c r="I15" s="226" t="s">
        <v>884</v>
      </c>
      <c r="J15" s="15"/>
    </row>
    <row r="16" spans="1:10" ht="45.45" customHeight="1">
      <c r="A16" s="13"/>
      <c r="B16" s="14"/>
      <c r="C16" s="17"/>
      <c r="D16" s="18" t="s">
        <v>486</v>
      </c>
      <c r="E16" s="18"/>
      <c r="F16" s="220" t="s">
        <v>706</v>
      </c>
      <c r="G16" s="225" t="s">
        <v>883</v>
      </c>
      <c r="H16" s="211" t="s">
        <v>706</v>
      </c>
      <c r="I16" s="226" t="s">
        <v>884</v>
      </c>
      <c r="J16" s="15"/>
    </row>
    <row r="17" spans="1:10" ht="45.45" customHeight="1">
      <c r="A17" s="13"/>
      <c r="B17" s="14"/>
      <c r="C17" s="17"/>
      <c r="D17" s="18" t="s">
        <v>486</v>
      </c>
      <c r="E17" s="18"/>
      <c r="F17" s="220" t="s">
        <v>706</v>
      </c>
      <c r="G17" s="225" t="s">
        <v>883</v>
      </c>
      <c r="H17" s="211" t="s">
        <v>706</v>
      </c>
      <c r="I17" s="226" t="s">
        <v>884</v>
      </c>
      <c r="J17" s="15"/>
    </row>
    <row r="18" spans="1:10" ht="45.45" customHeight="1">
      <c r="A18" s="13"/>
      <c r="B18" s="14"/>
      <c r="C18" s="17"/>
      <c r="D18" s="18" t="s">
        <v>486</v>
      </c>
      <c r="E18" s="18"/>
      <c r="F18" s="220" t="s">
        <v>706</v>
      </c>
      <c r="G18" s="225" t="s">
        <v>883</v>
      </c>
      <c r="H18" s="211" t="s">
        <v>706</v>
      </c>
      <c r="I18" s="226" t="s">
        <v>884</v>
      </c>
      <c r="J18" s="15"/>
    </row>
    <row r="19" spans="1:10" s="8" customFormat="1" ht="21.45" customHeight="1">
      <c r="A19" s="846" t="s">
        <v>487</v>
      </c>
      <c r="B19" s="846"/>
      <c r="C19" s="846"/>
      <c r="D19" s="846"/>
      <c r="E19" s="846"/>
      <c r="F19" s="846"/>
      <c r="G19" s="846"/>
      <c r="H19" s="846"/>
      <c r="I19" s="846"/>
      <c r="J19" s="846"/>
    </row>
    <row r="20" spans="1:10" ht="33.450000000000003" customHeight="1"/>
    <row r="21" spans="1:10" ht="33.450000000000003" customHeight="1"/>
    <row r="22" spans="1:10" ht="33.450000000000003" customHeight="1"/>
  </sheetData>
  <mergeCells count="9">
    <mergeCell ref="A19:J19"/>
    <mergeCell ref="A11:F11"/>
    <mergeCell ref="A2:J2"/>
    <mergeCell ref="A1:I1"/>
    <mergeCell ref="F3:I3"/>
    <mergeCell ref="F13:I13"/>
    <mergeCell ref="A9:J9"/>
    <mergeCell ref="A10:J10"/>
    <mergeCell ref="A12:J12"/>
  </mergeCells>
  <phoneticPr fontId="1"/>
  <printOptions horizontalCentered="1" verticalCentered="1"/>
  <pageMargins left="0.39370078740157483" right="0.39370078740157483" top="0.98425196850393704" bottom="0.59055118110236227" header="0.51181102362204722" footer="0.59055118110236227"/>
  <pageSetup paperSize="9" scale="70" orientation="landscape" r:id="rId1"/>
  <headerFooter alignWithMargins="0"/>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事前提出資料!$BA$2:$BA$3</xm:f>
          </x14:formula1>
          <xm:sqref>F4:F8 H14:H18 F14:F18 H4:H8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2" tint="-0.249977111117893"/>
  </sheetPr>
  <dimension ref="A1:J22"/>
  <sheetViews>
    <sheetView view="pageBreakPreview" zoomScale="90" zoomScaleNormal="75" zoomScaleSheetLayoutView="90" workbookViewId="0">
      <selection activeCell="C16" sqref="C16"/>
    </sheetView>
  </sheetViews>
  <sheetFormatPr defaultColWidth="8.69140625" defaultRowHeight="13.2"/>
  <cols>
    <col min="1" max="1" width="25.4609375" style="6" customWidth="1"/>
    <col min="2" max="2" width="22.15234375" style="6" customWidth="1"/>
    <col min="3" max="3" width="16.61328125" style="7" customWidth="1"/>
    <col min="4" max="4" width="14.61328125" style="6" customWidth="1"/>
    <col min="5" max="5" width="16.69140625" style="6" customWidth="1"/>
    <col min="6" max="9" width="3.07421875" style="6" customWidth="1"/>
    <col min="10" max="10" width="24.921875" style="6" customWidth="1"/>
    <col min="11" max="16384" width="8.69140625" style="6"/>
  </cols>
  <sheetData>
    <row r="1" spans="1:10" ht="27.45" customHeight="1">
      <c r="A1" s="841" t="s">
        <v>906</v>
      </c>
      <c r="B1" s="841"/>
      <c r="C1" s="841"/>
      <c r="D1" s="841"/>
      <c r="E1" s="841"/>
      <c r="F1" s="841"/>
      <c r="G1" s="841"/>
      <c r="H1" s="841"/>
      <c r="I1" s="841"/>
      <c r="J1" s="16" t="s">
        <v>905</v>
      </c>
    </row>
    <row r="2" spans="1:10" ht="27.45" customHeight="1">
      <c r="A2" s="865" t="s">
        <v>991</v>
      </c>
      <c r="B2" s="866"/>
      <c r="C2" s="866"/>
      <c r="D2" s="866"/>
      <c r="E2" s="866"/>
      <c r="F2" s="866"/>
      <c r="G2" s="866"/>
      <c r="H2" s="866"/>
      <c r="I2" s="866"/>
      <c r="J2" s="866"/>
    </row>
    <row r="3" spans="1:10" ht="54" customHeight="1">
      <c r="A3" s="9" t="s">
        <v>494</v>
      </c>
      <c r="B3" s="9" t="s">
        <v>484</v>
      </c>
      <c r="C3" s="9" t="s">
        <v>501</v>
      </c>
      <c r="D3" s="9" t="s">
        <v>500</v>
      </c>
      <c r="E3" s="9" t="s">
        <v>490</v>
      </c>
      <c r="F3" s="867" t="s">
        <v>489</v>
      </c>
      <c r="G3" s="868"/>
      <c r="H3" s="868"/>
      <c r="I3" s="869"/>
      <c r="J3" s="9" t="s">
        <v>499</v>
      </c>
    </row>
    <row r="4" spans="1:10" ht="45.45" customHeight="1">
      <c r="A4" s="13" t="s">
        <v>907</v>
      </c>
      <c r="B4" s="227" t="s">
        <v>908</v>
      </c>
      <c r="C4" s="17" t="s">
        <v>1005</v>
      </c>
      <c r="D4" s="18" t="s">
        <v>909</v>
      </c>
      <c r="E4" s="18" t="s">
        <v>910</v>
      </c>
      <c r="F4" s="220" t="s">
        <v>708</v>
      </c>
      <c r="G4" s="225" t="s">
        <v>883</v>
      </c>
      <c r="H4" s="211" t="s">
        <v>706</v>
      </c>
      <c r="I4" s="226" t="s">
        <v>884</v>
      </c>
      <c r="J4" s="15"/>
    </row>
    <row r="5" spans="1:10" ht="45.45" customHeight="1">
      <c r="A5" s="13" t="s">
        <v>911</v>
      </c>
      <c r="B5" s="227" t="s">
        <v>912</v>
      </c>
      <c r="C5" s="17" t="s">
        <v>1005</v>
      </c>
      <c r="D5" s="18" t="s">
        <v>913</v>
      </c>
      <c r="E5" s="18" t="s">
        <v>914</v>
      </c>
      <c r="F5" s="220" t="s">
        <v>708</v>
      </c>
      <c r="G5" s="225" t="s">
        <v>883</v>
      </c>
      <c r="H5" s="211" t="s">
        <v>706</v>
      </c>
      <c r="I5" s="226" t="s">
        <v>884</v>
      </c>
      <c r="J5" s="15" t="s">
        <v>915</v>
      </c>
    </row>
    <row r="6" spans="1:10" ht="45.45" customHeight="1">
      <c r="A6" s="13"/>
      <c r="B6" s="14"/>
      <c r="C6" s="17"/>
      <c r="D6" s="18" t="s">
        <v>486</v>
      </c>
      <c r="E6" s="18"/>
      <c r="F6" s="220" t="s">
        <v>706</v>
      </c>
      <c r="G6" s="225" t="s">
        <v>883</v>
      </c>
      <c r="H6" s="211" t="s">
        <v>706</v>
      </c>
      <c r="I6" s="226" t="s">
        <v>884</v>
      </c>
      <c r="J6" s="15"/>
    </row>
    <row r="7" spans="1:10" ht="45.45" customHeight="1">
      <c r="A7" s="13"/>
      <c r="B7" s="14"/>
      <c r="C7" s="17"/>
      <c r="D7" s="18" t="s">
        <v>486</v>
      </c>
      <c r="E7" s="18"/>
      <c r="F7" s="220" t="s">
        <v>706</v>
      </c>
      <c r="G7" s="225" t="s">
        <v>883</v>
      </c>
      <c r="H7" s="211" t="s">
        <v>706</v>
      </c>
      <c r="I7" s="226" t="s">
        <v>884</v>
      </c>
      <c r="J7" s="15"/>
    </row>
    <row r="8" spans="1:10" ht="45.45" customHeight="1">
      <c r="A8" s="13"/>
      <c r="B8" s="14"/>
      <c r="C8" s="17"/>
      <c r="D8" s="18" t="s">
        <v>486</v>
      </c>
      <c r="E8" s="18"/>
      <c r="F8" s="220" t="s">
        <v>706</v>
      </c>
      <c r="G8" s="225" t="s">
        <v>883</v>
      </c>
      <c r="H8" s="211" t="s">
        <v>706</v>
      </c>
      <c r="I8" s="226" t="s">
        <v>884</v>
      </c>
      <c r="J8" s="15"/>
    </row>
    <row r="9" spans="1:10" ht="21.45" customHeight="1">
      <c r="A9" s="871" t="s">
        <v>498</v>
      </c>
      <c r="B9" s="871"/>
      <c r="C9" s="871"/>
      <c r="D9" s="871"/>
      <c r="E9" s="871"/>
      <c r="F9" s="871"/>
      <c r="G9" s="871"/>
      <c r="H9" s="871"/>
      <c r="I9" s="871"/>
      <c r="J9" s="871"/>
    </row>
    <row r="10" spans="1:10" ht="21.45" customHeight="1">
      <c r="A10" s="846" t="s">
        <v>497</v>
      </c>
      <c r="B10" s="846"/>
      <c r="C10" s="846"/>
      <c r="D10" s="846"/>
      <c r="E10" s="846"/>
      <c r="F10" s="846"/>
      <c r="G10" s="846"/>
      <c r="H10" s="846"/>
      <c r="I10" s="846"/>
      <c r="J10" s="846"/>
    </row>
    <row r="11" spans="1:10" s="183" customFormat="1" ht="27.45" customHeight="1">
      <c r="A11" s="864" t="s">
        <v>496</v>
      </c>
      <c r="B11" s="864"/>
      <c r="C11" s="864"/>
      <c r="D11" s="864"/>
      <c r="E11" s="864"/>
      <c r="F11" s="864"/>
      <c r="G11" s="224"/>
      <c r="H11" s="224"/>
      <c r="I11" s="224"/>
      <c r="J11" s="16" t="s">
        <v>905</v>
      </c>
    </row>
    <row r="12" spans="1:10" s="228" customFormat="1" ht="27.45" customHeight="1">
      <c r="A12" s="865" t="s">
        <v>971</v>
      </c>
      <c r="B12" s="865"/>
      <c r="C12" s="865"/>
      <c r="D12" s="865"/>
      <c r="E12" s="865"/>
      <c r="F12" s="865"/>
      <c r="G12" s="865"/>
      <c r="H12" s="865"/>
      <c r="I12" s="865"/>
      <c r="J12" s="865"/>
    </row>
    <row r="13" spans="1:10" s="183" customFormat="1" ht="54" customHeight="1">
      <c r="A13" s="9" t="s">
        <v>494</v>
      </c>
      <c r="B13" s="9" t="s">
        <v>493</v>
      </c>
      <c r="C13" s="9" t="s">
        <v>492</v>
      </c>
      <c r="D13" s="9" t="s">
        <v>491</v>
      </c>
      <c r="E13" s="9" t="s">
        <v>490</v>
      </c>
      <c r="F13" s="867" t="s">
        <v>489</v>
      </c>
      <c r="G13" s="870"/>
      <c r="H13" s="870"/>
      <c r="I13" s="869"/>
      <c r="J13" s="9" t="s">
        <v>488</v>
      </c>
    </row>
    <row r="14" spans="1:10" ht="45.45" customHeight="1">
      <c r="A14" s="13" t="s">
        <v>916</v>
      </c>
      <c r="B14" s="227" t="s">
        <v>918</v>
      </c>
      <c r="C14" s="17" t="s">
        <v>1006</v>
      </c>
      <c r="D14" s="18" t="s">
        <v>920</v>
      </c>
      <c r="E14" s="18" t="s">
        <v>922</v>
      </c>
      <c r="F14" s="220" t="s">
        <v>708</v>
      </c>
      <c r="G14" s="225" t="s">
        <v>883</v>
      </c>
      <c r="H14" s="211" t="s">
        <v>706</v>
      </c>
      <c r="I14" s="226" t="s">
        <v>884</v>
      </c>
      <c r="J14" s="15" t="s">
        <v>924</v>
      </c>
    </row>
    <row r="15" spans="1:10" ht="45.45" customHeight="1">
      <c r="A15" s="13" t="s">
        <v>917</v>
      </c>
      <c r="B15" s="227" t="s">
        <v>919</v>
      </c>
      <c r="C15" s="17" t="s">
        <v>1006</v>
      </c>
      <c r="D15" s="18" t="s">
        <v>921</v>
      </c>
      <c r="E15" s="18" t="s">
        <v>923</v>
      </c>
      <c r="F15" s="220" t="s">
        <v>708</v>
      </c>
      <c r="G15" s="225" t="s">
        <v>883</v>
      </c>
      <c r="H15" s="211" t="s">
        <v>706</v>
      </c>
      <c r="I15" s="226" t="s">
        <v>884</v>
      </c>
      <c r="J15" s="15" t="s">
        <v>925</v>
      </c>
    </row>
    <row r="16" spans="1:10" ht="45.45" customHeight="1">
      <c r="A16" s="13"/>
      <c r="B16" s="14"/>
      <c r="C16" s="17"/>
      <c r="D16" s="18" t="s">
        <v>486</v>
      </c>
      <c r="E16" s="18"/>
      <c r="F16" s="220" t="s">
        <v>706</v>
      </c>
      <c r="G16" s="225" t="s">
        <v>883</v>
      </c>
      <c r="H16" s="211" t="s">
        <v>706</v>
      </c>
      <c r="I16" s="226" t="s">
        <v>884</v>
      </c>
      <c r="J16" s="15"/>
    </row>
    <row r="17" spans="1:10" ht="45.45" customHeight="1">
      <c r="A17" s="13"/>
      <c r="B17" s="14"/>
      <c r="C17" s="17"/>
      <c r="D17" s="18" t="s">
        <v>486</v>
      </c>
      <c r="E17" s="18"/>
      <c r="F17" s="220" t="s">
        <v>706</v>
      </c>
      <c r="G17" s="225" t="s">
        <v>883</v>
      </c>
      <c r="H17" s="211" t="s">
        <v>706</v>
      </c>
      <c r="I17" s="226" t="s">
        <v>884</v>
      </c>
      <c r="J17" s="15"/>
    </row>
    <row r="18" spans="1:10" ht="45.45" customHeight="1">
      <c r="A18" s="13"/>
      <c r="B18" s="14"/>
      <c r="C18" s="17"/>
      <c r="D18" s="18" t="s">
        <v>486</v>
      </c>
      <c r="E18" s="18"/>
      <c r="F18" s="220" t="s">
        <v>706</v>
      </c>
      <c r="G18" s="225" t="s">
        <v>883</v>
      </c>
      <c r="H18" s="211" t="s">
        <v>706</v>
      </c>
      <c r="I18" s="226" t="s">
        <v>884</v>
      </c>
      <c r="J18" s="15"/>
    </row>
    <row r="19" spans="1:10" s="183" customFormat="1" ht="21.45" customHeight="1">
      <c r="A19" s="846" t="s">
        <v>487</v>
      </c>
      <c r="B19" s="846"/>
      <c r="C19" s="846"/>
      <c r="D19" s="846"/>
      <c r="E19" s="846"/>
      <c r="F19" s="846"/>
      <c r="G19" s="846"/>
      <c r="H19" s="846"/>
      <c r="I19" s="846"/>
      <c r="J19" s="846"/>
    </row>
    <row r="20" spans="1:10" ht="33.450000000000003" customHeight="1"/>
    <row r="21" spans="1:10" ht="33.450000000000003" customHeight="1"/>
    <row r="22" spans="1:10" ht="33.450000000000003" customHeight="1"/>
  </sheetData>
  <mergeCells count="9">
    <mergeCell ref="F13:I13"/>
    <mergeCell ref="A19:J19"/>
    <mergeCell ref="A1:I1"/>
    <mergeCell ref="A2:J2"/>
    <mergeCell ref="F3:I3"/>
    <mergeCell ref="A9:J9"/>
    <mergeCell ref="A10:J10"/>
    <mergeCell ref="A11:F11"/>
    <mergeCell ref="A12:J12"/>
  </mergeCells>
  <phoneticPr fontId="1"/>
  <printOptions horizontalCentered="1" verticalCentered="1"/>
  <pageMargins left="0.39370078740157483" right="0.39370078740157483" top="0.98425196850393704" bottom="0.59055118110236227" header="0.51181102362204722" footer="0.59055118110236227"/>
  <pageSetup paperSize="9" scale="70" orientation="landscape" r:id="rId1"/>
  <headerFooter alignWithMargins="0"/>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事前提出資料!$BA$2:$BA$3</xm:f>
          </x14:formula1>
          <xm:sqref>F4:F8 H14:H18 F14:F18 H4:H8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目次</vt:lpstr>
      <vt:lpstr>事前提出資料</vt:lpstr>
      <vt:lpstr>18契約一覧</vt:lpstr>
      <vt:lpstr>18記入例</vt:lpstr>
      <vt:lpstr>19・20　業務委託　リース、レンタル</vt:lpstr>
      <vt:lpstr>19・20　記入例</vt:lpstr>
      <vt:lpstr>'18記入例'!Print_Area</vt:lpstr>
      <vt:lpstr>'18契約一覧'!Print_Area</vt:lpstr>
      <vt:lpstr>'19・20　記入例'!Print_Area</vt:lpstr>
      <vt:lpstr>'19・20　業務委託　リース、レンタル'!Print_Area</vt:lpstr>
      <vt:lpstr>事前提出資料!Print_Area</vt:lpstr>
      <vt:lpstr>選択４</vt:lpstr>
    </vt:vector>
  </TitlesOfParts>
  <Company>福岡市役所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久家</dc:creator>
  <cp:lastModifiedBy>FINE_User</cp:lastModifiedBy>
  <cp:lastPrinted>2025-03-28T09:01:39Z</cp:lastPrinted>
  <dcterms:created xsi:type="dcterms:W3CDTF">2023-05-23T07:37:06Z</dcterms:created>
  <dcterms:modified xsi:type="dcterms:W3CDTF">2025-04-09T06:34:20Z</dcterms:modified>
</cp:coreProperties>
</file>